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b_p\Downloads\"/>
    </mc:Choice>
  </mc:AlternateContent>
  <xr:revisionPtr revIDLastSave="0" documentId="13_ncr:1_{FCEC71B6-5710-4FC4-BE69-B18FE65D5423}" xr6:coauthVersionLast="46" xr6:coauthVersionMax="46" xr10:uidLastSave="{00000000-0000-0000-0000-000000000000}"/>
  <bookViews>
    <workbookView xWindow="-120" yWindow="-120" windowWidth="20730" windowHeight="11160" xr2:uid="{DD90D88D-7556-4430-B844-347AB4DA0B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9" i="1" l="1"/>
  <c r="I59" i="1"/>
  <c r="P33" i="1"/>
  <c r="R28" i="1"/>
  <c r="R24" i="1"/>
  <c r="R20" i="1"/>
  <c r="I31" i="1"/>
  <c r="I54" i="1"/>
  <c r="I49" i="1"/>
  <c r="I43" i="1"/>
  <c r="G40" i="1"/>
  <c r="G38" i="1"/>
  <c r="G36" i="1"/>
  <c r="G34" i="1"/>
  <c r="I27" i="1"/>
  <c r="I23" i="1"/>
  <c r="R16" i="1"/>
  <c r="R7" i="1"/>
  <c r="I7" i="1"/>
  <c r="G16" i="1"/>
  <c r="G13" i="1"/>
</calcChain>
</file>

<file path=xl/sharedStrings.xml><?xml version="1.0" encoding="utf-8"?>
<sst xmlns="http://schemas.openxmlformats.org/spreadsheetml/2006/main" count="73" uniqueCount="67">
  <si>
    <t>Activos Circulantes:</t>
  </si>
  <si>
    <t>Caja Chica</t>
  </si>
  <si>
    <t>Caja</t>
  </si>
  <si>
    <t>Banco</t>
  </si>
  <si>
    <t>Inversiones Temporales</t>
  </si>
  <si>
    <t>Efectos por Cobrar</t>
  </si>
  <si>
    <t>Cuentas por Cobrar</t>
  </si>
  <si>
    <t xml:space="preserve">Menos: Proveedor en </t>
  </si>
  <si>
    <t>Inventario de Mercancias</t>
  </si>
  <si>
    <t>Seguro Pagado por Anticipado</t>
  </si>
  <si>
    <t>Alquiler Pagado por Anticipado</t>
  </si>
  <si>
    <t>Intereses Pagado por Anticipado</t>
  </si>
  <si>
    <t>Articulos de Escritorio</t>
  </si>
  <si>
    <t>Pasivo Circulante:</t>
  </si>
  <si>
    <t>Sueldo por Pagar</t>
  </si>
  <si>
    <t>Efecto por Pagar</t>
  </si>
  <si>
    <t>Cuentas por Pagar</t>
  </si>
  <si>
    <t>Impuestos por Pagar</t>
  </si>
  <si>
    <t>Intereses por Pagar</t>
  </si>
  <si>
    <t>Anticipo a cuenta de Trabajo</t>
  </si>
  <si>
    <t>Pignoración por Pagar</t>
  </si>
  <si>
    <t>A Largo Plazo:</t>
  </si>
  <si>
    <t>Hipoteca por Pagar</t>
  </si>
  <si>
    <t>Credito Diferido:</t>
  </si>
  <si>
    <t>Alquileres Cobrado por Anticipado</t>
  </si>
  <si>
    <t>Intereses Cobrados por Anticipado</t>
  </si>
  <si>
    <t>Otros Pasivo:</t>
  </si>
  <si>
    <t>Inversiones Permanentes:</t>
  </si>
  <si>
    <t>Inversiones en Bonos</t>
  </si>
  <si>
    <t>Inversiones en Acciones Cia "X"</t>
  </si>
  <si>
    <t>Hipoteca por Cobrar</t>
  </si>
  <si>
    <t>Fijo Tangible:</t>
  </si>
  <si>
    <t>Terreno</t>
  </si>
  <si>
    <t>Edificio</t>
  </si>
  <si>
    <t>Menos: Dep. Acun.</t>
  </si>
  <si>
    <t>Maquinaria</t>
  </si>
  <si>
    <t>Vehiculos</t>
  </si>
  <si>
    <t>Mobiliario</t>
  </si>
  <si>
    <t>Mina de Carbón</t>
  </si>
  <si>
    <t>Fijo Intangible:</t>
  </si>
  <si>
    <t>Plusvalía</t>
  </si>
  <si>
    <t>Marca de Fabrica</t>
  </si>
  <si>
    <t>Patente de Inversión</t>
  </si>
  <si>
    <t>Menos: Amortización</t>
  </si>
  <si>
    <t>Gastos Diferidos:</t>
  </si>
  <si>
    <t>Campaña Publicitaria</t>
  </si>
  <si>
    <t>Mejoras a Propiedad Arrendada</t>
  </si>
  <si>
    <t>Gastos de Organización</t>
  </si>
  <si>
    <t>Otros Activos:</t>
  </si>
  <si>
    <t>Seguro de Vida</t>
  </si>
  <si>
    <t>Efectos por Cobrar en Litigio</t>
  </si>
  <si>
    <t>Deposito dado en Garantia</t>
  </si>
  <si>
    <t>Total Activos:</t>
  </si>
  <si>
    <t>Prestaciones Sociales</t>
  </si>
  <si>
    <t>Pasivos Contigentes</t>
  </si>
  <si>
    <t>Total Pasivos:</t>
  </si>
  <si>
    <t>Capital Contable:</t>
  </si>
  <si>
    <t>Carlos Lopez, Cut</t>
  </si>
  <si>
    <t>Mas: Utilidad Neta</t>
  </si>
  <si>
    <t>(-): Carlos Lopez, Cta pers</t>
  </si>
  <si>
    <t>Nuevo Monto de Capital:</t>
  </si>
  <si>
    <t>Total Pasivo mas Capital:</t>
  </si>
  <si>
    <t>Carlos Lopez</t>
  </si>
  <si>
    <t>Balance General</t>
  </si>
  <si>
    <t>Al 31/12/00</t>
  </si>
  <si>
    <t>(Expresado en Dolares USD)</t>
  </si>
  <si>
    <t>Menos Efectos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</si>
</sst>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1" applyFont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/>
    <xf numFmtId="43" fontId="5" fillId="0" borderId="1" xfId="1" applyFont="1" applyBorder="1"/>
    <xf numFmtId="3" fontId="5" fillId="0" borderId="0" xfId="0" applyNumberFormat="1" applyFont="1"/>
    <xf numFmtId="0" fontId="0" fillId="0" borderId="0" xfId="0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4" fillId="0" borderId="1" xfId="1" applyFont="1" applyBorder="1" applyAlignment="1">
      <alignment horizontal="center"/>
    </xf>
    <xf numFmtId="0" fontId="6" fillId="0" borderId="0" xfId="0" applyFont="1"/>
    <xf numFmtId="0" fontId="0" fillId="0" borderId="2" xfId="0" applyBorder="1"/>
    <xf numFmtId="0" fontId="3" fillId="0" borderId="2" xfId="0" applyFont="1" applyBorder="1"/>
    <xf numFmtId="0" fontId="4" fillId="0" borderId="2" xfId="0" applyFont="1" applyBorder="1"/>
    <xf numFmtId="0" fontId="2" fillId="0" borderId="2" xfId="0" applyFont="1" applyBorder="1"/>
    <xf numFmtId="43" fontId="3" fillId="0" borderId="2" xfId="1" applyFont="1" applyBorder="1"/>
    <xf numFmtId="43" fontId="3" fillId="0" borderId="2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0" fillId="0" borderId="1" xfId="0" applyBorder="1"/>
    <xf numFmtId="43" fontId="5" fillId="0" borderId="0" xfId="0" applyNumberFormat="1" applyFont="1"/>
    <xf numFmtId="43" fontId="3" fillId="0" borderId="3" xfId="0" applyNumberFormat="1" applyFont="1" applyBorder="1"/>
    <xf numFmtId="43" fontId="3" fillId="0" borderId="4" xfId="0" applyNumberFormat="1" applyFont="1" applyBorder="1"/>
    <xf numFmtId="0" fontId="7" fillId="0" borderId="0" xfId="0" applyFont="1" applyAlignment="1">
      <alignment horizontal="center"/>
    </xf>
    <xf numFmtId="43" fontId="3" fillId="0" borderId="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EBAD2-5058-4E99-9DF8-2D1D7F642EC7}">
  <dimension ref="A2:V60"/>
  <sheetViews>
    <sheetView showGridLines="0" tabSelected="1" workbookViewId="0"/>
  </sheetViews>
  <sheetFormatPr baseColWidth="10" defaultRowHeight="15" x14ac:dyDescent="0.25"/>
  <cols>
    <col min="4" max="4" width="10.7109375" customWidth="1"/>
    <col min="5" max="5" width="14.42578125" customWidth="1"/>
    <col min="6" max="6" width="3.7109375" customWidth="1"/>
    <col min="7" max="7" width="14.140625" bestFit="1" customWidth="1"/>
    <col min="8" max="8" width="3.7109375" customWidth="1"/>
    <col min="9" max="9" width="16.7109375" customWidth="1"/>
    <col min="10" max="10" width="15.7109375" customWidth="1"/>
    <col min="13" max="13" width="1.7109375" customWidth="1"/>
    <col min="14" max="14" width="13" customWidth="1"/>
    <col min="15" max="15" width="1.7109375" customWidth="1"/>
    <col min="16" max="16" width="14.42578125" bestFit="1" customWidth="1"/>
    <col min="17" max="17" width="3.7109375" customWidth="1"/>
    <col min="18" max="18" width="16.85546875" bestFit="1" customWidth="1"/>
  </cols>
  <sheetData>
    <row r="2" spans="1:22" ht="15.75" x14ac:dyDescent="0.25">
      <c r="I2" s="29" t="s">
        <v>62</v>
      </c>
    </row>
    <row r="3" spans="1:22" ht="15.75" x14ac:dyDescent="0.25">
      <c r="I3" s="29" t="s">
        <v>63</v>
      </c>
    </row>
    <row r="4" spans="1:22" ht="15.75" x14ac:dyDescent="0.25">
      <c r="I4" s="29" t="s">
        <v>64</v>
      </c>
    </row>
    <row r="5" spans="1:22" ht="15.75" x14ac:dyDescent="0.25">
      <c r="I5" s="29" t="s">
        <v>65</v>
      </c>
    </row>
    <row r="7" spans="1:22" ht="16.5" x14ac:dyDescent="0.25">
      <c r="A7" s="16"/>
      <c r="B7" s="17" t="s">
        <v>0</v>
      </c>
      <c r="C7" s="18"/>
      <c r="D7" s="19"/>
      <c r="E7" s="19"/>
      <c r="F7" s="19"/>
      <c r="G7" s="19"/>
      <c r="H7" s="19"/>
      <c r="I7" s="20">
        <f>SUM(G8:G21)</f>
        <v>554000</v>
      </c>
      <c r="J7" s="19"/>
      <c r="K7" s="17" t="s">
        <v>13</v>
      </c>
      <c r="L7" s="19"/>
      <c r="M7" s="19"/>
      <c r="N7" s="19"/>
      <c r="O7" s="19"/>
      <c r="P7" s="19"/>
      <c r="Q7" s="19"/>
      <c r="R7" s="21">
        <f>SUM(P8:P14)</f>
        <v>170000</v>
      </c>
      <c r="S7" s="16"/>
      <c r="T7" s="16"/>
      <c r="U7" s="16"/>
      <c r="V7" s="16"/>
    </row>
    <row r="8" spans="1:22" x14ac:dyDescent="0.25">
      <c r="B8" s="5" t="s">
        <v>1</v>
      </c>
      <c r="C8" s="5"/>
      <c r="D8" s="5"/>
      <c r="E8" s="5"/>
      <c r="F8" s="5"/>
      <c r="G8" s="6">
        <v>2000</v>
      </c>
      <c r="H8" s="1"/>
      <c r="I8" s="1"/>
      <c r="J8" s="1"/>
      <c r="K8" s="5" t="s">
        <v>14</v>
      </c>
      <c r="L8" s="5"/>
      <c r="M8" s="5"/>
      <c r="N8" s="5"/>
      <c r="O8" s="5"/>
      <c r="P8" s="6">
        <v>1500</v>
      </c>
      <c r="Q8" s="5"/>
      <c r="R8" s="5"/>
    </row>
    <row r="9" spans="1:22" x14ac:dyDescent="0.25">
      <c r="B9" s="5" t="s">
        <v>2</v>
      </c>
      <c r="C9" s="5"/>
      <c r="D9" s="5"/>
      <c r="E9" s="5"/>
      <c r="F9" s="5"/>
      <c r="G9" s="6">
        <v>30000</v>
      </c>
      <c r="H9" s="1"/>
      <c r="I9" s="1"/>
      <c r="J9" s="1"/>
      <c r="K9" s="5" t="s">
        <v>15</v>
      </c>
      <c r="L9" s="5"/>
      <c r="M9" s="5"/>
      <c r="N9" s="5"/>
      <c r="O9" s="5"/>
      <c r="P9" s="6">
        <v>48000</v>
      </c>
      <c r="Q9" s="5"/>
      <c r="R9" s="5"/>
    </row>
    <row r="10" spans="1:22" x14ac:dyDescent="0.25">
      <c r="B10" s="5" t="s">
        <v>3</v>
      </c>
      <c r="C10" s="5"/>
      <c r="D10" s="5"/>
      <c r="E10" s="5"/>
      <c r="F10" s="5"/>
      <c r="G10" s="6">
        <v>80000</v>
      </c>
      <c r="H10" s="1"/>
      <c r="I10" s="1"/>
      <c r="J10" s="1"/>
      <c r="K10" s="5" t="s">
        <v>16</v>
      </c>
      <c r="L10" s="5"/>
      <c r="M10" s="5"/>
      <c r="N10" s="5"/>
      <c r="O10" s="5"/>
      <c r="P10" s="6">
        <v>80000</v>
      </c>
      <c r="Q10" s="5"/>
      <c r="R10" s="5"/>
    </row>
    <row r="11" spans="1:22" x14ac:dyDescent="0.25">
      <c r="B11" s="5" t="s">
        <v>4</v>
      </c>
      <c r="C11" s="5"/>
      <c r="D11" s="5"/>
      <c r="E11" s="5"/>
      <c r="F11" s="5"/>
      <c r="G11" s="6">
        <v>40000</v>
      </c>
      <c r="H11" s="1"/>
      <c r="I11" s="1"/>
      <c r="J11" s="1"/>
      <c r="K11" s="5" t="s">
        <v>17</v>
      </c>
      <c r="L11" s="5"/>
      <c r="M11" s="5"/>
      <c r="N11" s="5"/>
      <c r="O11" s="5"/>
      <c r="P11" s="6">
        <v>7000</v>
      </c>
      <c r="Q11" s="5"/>
      <c r="R11" s="5"/>
    </row>
    <row r="12" spans="1:22" x14ac:dyDescent="0.25">
      <c r="B12" s="5" t="s">
        <v>5</v>
      </c>
      <c r="C12" s="5"/>
      <c r="D12" s="5"/>
      <c r="E12" s="6">
        <v>70000</v>
      </c>
      <c r="F12" s="5"/>
      <c r="G12" s="6"/>
      <c r="H12" s="1"/>
      <c r="I12" s="1"/>
      <c r="J12" s="1"/>
      <c r="K12" s="5" t="s">
        <v>18</v>
      </c>
      <c r="L12" s="5"/>
      <c r="M12" s="5"/>
      <c r="N12" s="5"/>
      <c r="O12" s="5"/>
      <c r="P12" s="6">
        <v>2500</v>
      </c>
      <c r="Q12" s="5"/>
      <c r="R12" s="5"/>
    </row>
    <row r="13" spans="1:22" x14ac:dyDescent="0.25">
      <c r="B13" s="5" t="s">
        <v>66</v>
      </c>
      <c r="C13" s="5"/>
      <c r="D13" s="5"/>
      <c r="E13" s="7">
        <v>25000</v>
      </c>
      <c r="F13" s="5"/>
      <c r="G13" s="6">
        <f>E12-E13</f>
        <v>45000</v>
      </c>
      <c r="H13" s="1"/>
      <c r="I13" s="1"/>
      <c r="J13" s="1"/>
      <c r="K13" s="5" t="s">
        <v>19</v>
      </c>
      <c r="L13" s="5"/>
      <c r="M13" s="5"/>
      <c r="N13" s="5"/>
      <c r="O13" s="5"/>
      <c r="P13" s="6">
        <v>6000</v>
      </c>
      <c r="Q13" s="5"/>
      <c r="R13" s="5"/>
    </row>
    <row r="14" spans="1:22" x14ac:dyDescent="0.25">
      <c r="B14" s="5"/>
      <c r="C14" s="5"/>
      <c r="D14" s="5"/>
      <c r="E14" s="5"/>
      <c r="F14" s="5"/>
      <c r="G14" s="6"/>
      <c r="H14" s="1"/>
      <c r="I14" s="1"/>
      <c r="J14" s="1"/>
      <c r="K14" s="5" t="s">
        <v>20</v>
      </c>
      <c r="L14" s="5"/>
      <c r="M14" s="5"/>
      <c r="N14" s="5"/>
      <c r="O14" s="5"/>
      <c r="P14" s="7">
        <v>25000</v>
      </c>
      <c r="Q14" s="5"/>
      <c r="R14" s="10"/>
    </row>
    <row r="15" spans="1:22" x14ac:dyDescent="0.25">
      <c r="B15" s="5" t="s">
        <v>6</v>
      </c>
      <c r="C15" s="5"/>
      <c r="D15" s="5"/>
      <c r="E15" s="8">
        <v>120000</v>
      </c>
      <c r="F15" s="5"/>
      <c r="G15" s="6"/>
      <c r="H15" s="1"/>
      <c r="I15" s="1"/>
      <c r="J15" s="1"/>
      <c r="K15" s="11"/>
      <c r="L15" s="11"/>
      <c r="M15" s="11"/>
      <c r="N15" s="11"/>
      <c r="O15" s="11"/>
      <c r="P15" s="11"/>
      <c r="Q15" s="11"/>
      <c r="R15" s="11"/>
    </row>
    <row r="16" spans="1:22" ht="16.5" x14ac:dyDescent="0.25">
      <c r="B16" s="5" t="s">
        <v>7</v>
      </c>
      <c r="C16" s="5"/>
      <c r="D16" s="5"/>
      <c r="E16" s="9">
        <v>6000</v>
      </c>
      <c r="F16" s="5"/>
      <c r="G16" s="6">
        <f>E15-E16</f>
        <v>114000</v>
      </c>
      <c r="H16" s="1"/>
      <c r="I16" s="1"/>
      <c r="J16" s="1"/>
      <c r="K16" s="3" t="s">
        <v>21</v>
      </c>
      <c r="L16" s="1"/>
      <c r="M16" s="1"/>
      <c r="N16" s="1"/>
      <c r="O16" s="1"/>
      <c r="P16" s="2"/>
      <c r="Q16" s="1"/>
      <c r="R16" s="13">
        <f>SUM(P17:P18)</f>
        <v>110000</v>
      </c>
    </row>
    <row r="17" spans="2:18" ht="16.5" x14ac:dyDescent="0.25">
      <c r="B17" s="5" t="s">
        <v>8</v>
      </c>
      <c r="C17" s="5"/>
      <c r="D17" s="5"/>
      <c r="E17" s="5"/>
      <c r="F17" s="5"/>
      <c r="G17" s="6">
        <v>230000</v>
      </c>
      <c r="H17" s="1"/>
      <c r="I17" s="1"/>
      <c r="J17" s="1"/>
      <c r="K17" s="4" t="s">
        <v>15</v>
      </c>
      <c r="L17" s="4"/>
      <c r="M17" s="4"/>
      <c r="N17" s="4"/>
      <c r="O17" s="4"/>
      <c r="P17" s="12">
        <v>20000</v>
      </c>
      <c r="Q17" s="4"/>
      <c r="R17" s="12"/>
    </row>
    <row r="18" spans="2:18" ht="16.5" x14ac:dyDescent="0.25">
      <c r="B18" s="5" t="s">
        <v>9</v>
      </c>
      <c r="C18" s="5"/>
      <c r="D18" s="5"/>
      <c r="E18" s="5"/>
      <c r="F18" s="5"/>
      <c r="G18" s="6">
        <v>7000</v>
      </c>
      <c r="H18" s="1"/>
      <c r="I18" s="1"/>
      <c r="J18" s="1"/>
      <c r="K18" s="4" t="s">
        <v>22</v>
      </c>
      <c r="L18" s="4"/>
      <c r="M18" s="4"/>
      <c r="N18" s="4"/>
      <c r="O18" s="4"/>
      <c r="P18" s="14">
        <v>90000</v>
      </c>
      <c r="Q18" s="4"/>
      <c r="R18" s="12"/>
    </row>
    <row r="19" spans="2:18" ht="17.25" x14ac:dyDescent="0.3">
      <c r="B19" s="5" t="s">
        <v>10</v>
      </c>
      <c r="C19" s="5"/>
      <c r="D19" s="5"/>
      <c r="E19" s="5"/>
      <c r="F19" s="5"/>
      <c r="G19" s="6">
        <v>2000</v>
      </c>
      <c r="H19" s="1"/>
      <c r="I19" s="1"/>
      <c r="J19" s="1"/>
      <c r="K19" s="15"/>
      <c r="L19" s="15"/>
      <c r="M19" s="15"/>
      <c r="N19" s="15"/>
      <c r="O19" s="15"/>
      <c r="P19" s="15"/>
      <c r="Q19" s="15"/>
      <c r="R19" s="15"/>
    </row>
    <row r="20" spans="2:18" ht="16.5" x14ac:dyDescent="0.25">
      <c r="B20" s="5" t="s">
        <v>11</v>
      </c>
      <c r="C20" s="5"/>
      <c r="D20" s="5"/>
      <c r="E20" s="5"/>
      <c r="F20" s="5"/>
      <c r="G20" s="6">
        <v>1000</v>
      </c>
      <c r="H20" s="1"/>
      <c r="I20" s="1"/>
      <c r="J20" s="1"/>
      <c r="K20" s="3" t="s">
        <v>23</v>
      </c>
      <c r="L20" s="1"/>
      <c r="M20" s="1"/>
      <c r="N20" s="1"/>
      <c r="O20" s="1"/>
      <c r="P20" s="2"/>
      <c r="Q20" s="1"/>
      <c r="R20" s="13">
        <f>SUM(P21:P22)</f>
        <v>4000</v>
      </c>
    </row>
    <row r="21" spans="2:18" ht="16.5" x14ac:dyDescent="0.25">
      <c r="B21" s="5" t="s">
        <v>12</v>
      </c>
      <c r="C21" s="5"/>
      <c r="D21" s="5"/>
      <c r="E21" s="5"/>
      <c r="F21" s="5"/>
      <c r="G21" s="7">
        <v>3000</v>
      </c>
      <c r="H21" s="1"/>
      <c r="I21" s="1"/>
      <c r="J21" s="1"/>
      <c r="K21" s="4" t="s">
        <v>24</v>
      </c>
      <c r="L21" s="4"/>
      <c r="M21" s="4"/>
      <c r="N21" s="4"/>
      <c r="O21" s="4"/>
      <c r="P21" s="12">
        <v>2500</v>
      </c>
      <c r="Q21" s="4"/>
      <c r="R21" s="12"/>
    </row>
    <row r="22" spans="2:18" ht="16.5" x14ac:dyDescent="0.25">
      <c r="K22" s="4" t="s">
        <v>25</v>
      </c>
      <c r="L22" s="4"/>
      <c r="M22" s="4"/>
      <c r="N22" s="4"/>
      <c r="O22" s="4"/>
      <c r="P22" s="14">
        <v>1500</v>
      </c>
      <c r="Q22" s="4"/>
      <c r="R22" s="12"/>
    </row>
    <row r="23" spans="2:18" ht="17.25" x14ac:dyDescent="0.3">
      <c r="B23" s="3" t="s">
        <v>27</v>
      </c>
      <c r="I23" s="13">
        <f>SUM(G24:G25)</f>
        <v>100000</v>
      </c>
      <c r="K23" s="15"/>
      <c r="L23" s="15"/>
      <c r="M23" s="15"/>
      <c r="N23" s="15"/>
      <c r="O23" s="15"/>
      <c r="P23" s="15"/>
      <c r="Q23" s="15"/>
      <c r="R23" s="15"/>
    </row>
    <row r="24" spans="2:18" ht="16.5" x14ac:dyDescent="0.25">
      <c r="B24" s="5" t="s">
        <v>28</v>
      </c>
      <c r="C24" s="5"/>
      <c r="D24" s="5"/>
      <c r="E24" s="5"/>
      <c r="F24" s="5"/>
      <c r="G24" s="6">
        <v>40000</v>
      </c>
      <c r="K24" s="3" t="s">
        <v>26</v>
      </c>
      <c r="L24" s="1"/>
      <c r="M24" s="1"/>
      <c r="N24" s="1"/>
      <c r="O24" s="1"/>
      <c r="P24" s="1"/>
      <c r="Q24" s="1"/>
      <c r="R24" s="13">
        <f>SUM(P25:P26)</f>
        <v>75000</v>
      </c>
    </row>
    <row r="25" spans="2:18" x14ac:dyDescent="0.25">
      <c r="B25" s="5" t="s">
        <v>29</v>
      </c>
      <c r="C25" s="5"/>
      <c r="D25" s="5"/>
      <c r="E25" s="5"/>
      <c r="F25" s="5"/>
      <c r="G25" s="7">
        <v>60000</v>
      </c>
      <c r="K25" s="5" t="s">
        <v>53</v>
      </c>
      <c r="L25" s="5"/>
      <c r="M25" s="5"/>
      <c r="N25" s="5"/>
      <c r="O25" s="5"/>
      <c r="P25" s="6">
        <v>63000</v>
      </c>
    </row>
    <row r="26" spans="2:18" x14ac:dyDescent="0.25">
      <c r="K26" s="5" t="s">
        <v>54</v>
      </c>
      <c r="L26" s="5"/>
      <c r="M26" s="5"/>
      <c r="N26" s="5"/>
      <c r="O26" s="5"/>
      <c r="P26" s="7">
        <v>12000</v>
      </c>
      <c r="R26" s="25"/>
    </row>
    <row r="27" spans="2:18" ht="16.5" x14ac:dyDescent="0.25">
      <c r="B27" s="3" t="s">
        <v>21</v>
      </c>
      <c r="C27" s="3"/>
      <c r="D27" s="3"/>
      <c r="E27" s="3"/>
      <c r="F27" s="3"/>
      <c r="G27" s="3"/>
      <c r="H27" s="3"/>
      <c r="I27" s="24">
        <f>SUM(G28:G29)</f>
        <v>62000</v>
      </c>
    </row>
    <row r="28" spans="2:18" ht="16.5" x14ac:dyDescent="0.25">
      <c r="B28" s="5" t="s">
        <v>30</v>
      </c>
      <c r="C28" s="5"/>
      <c r="D28" s="5"/>
      <c r="E28" s="5"/>
      <c r="F28" s="5"/>
      <c r="G28" s="6">
        <v>50000</v>
      </c>
      <c r="K28" s="3" t="s">
        <v>55</v>
      </c>
      <c r="R28" s="24">
        <f>SUM(R7,R16,R20,R24)</f>
        <v>359000</v>
      </c>
    </row>
    <row r="29" spans="2:18" x14ac:dyDescent="0.25">
      <c r="B29" s="5" t="s">
        <v>5</v>
      </c>
      <c r="C29" s="5"/>
      <c r="D29" s="5"/>
      <c r="E29" s="5"/>
      <c r="F29" s="5"/>
      <c r="G29" s="6">
        <v>12000</v>
      </c>
    </row>
    <row r="30" spans="2:18" ht="16.5" x14ac:dyDescent="0.25">
      <c r="K30" s="3" t="s">
        <v>56</v>
      </c>
    </row>
    <row r="31" spans="2:18" ht="16.5" x14ac:dyDescent="0.25">
      <c r="B31" s="3" t="s">
        <v>31</v>
      </c>
      <c r="I31" s="24">
        <f>SUM(G32:G41)</f>
        <v>485000</v>
      </c>
    </row>
    <row r="32" spans="2:18" x14ac:dyDescent="0.25">
      <c r="B32" s="5" t="s">
        <v>32</v>
      </c>
      <c r="C32" s="5"/>
      <c r="D32" s="5"/>
      <c r="E32" s="6"/>
      <c r="F32" s="6"/>
      <c r="G32" s="6">
        <v>58000</v>
      </c>
      <c r="K32" s="5" t="s">
        <v>57</v>
      </c>
      <c r="N32" s="6">
        <v>860000</v>
      </c>
    </row>
    <row r="33" spans="2:18" x14ac:dyDescent="0.25">
      <c r="B33" s="5" t="s">
        <v>33</v>
      </c>
      <c r="C33" s="5"/>
      <c r="D33" s="5"/>
      <c r="E33" s="6">
        <v>250000</v>
      </c>
      <c r="F33" s="6"/>
      <c r="G33" s="6"/>
      <c r="K33" s="5" t="s">
        <v>58</v>
      </c>
      <c r="N33" s="7">
        <v>147000</v>
      </c>
      <c r="P33" s="26">
        <f>SUM(N32:N33)</f>
        <v>1007000</v>
      </c>
    </row>
    <row r="34" spans="2:18" x14ac:dyDescent="0.25">
      <c r="B34" s="5" t="s">
        <v>34</v>
      </c>
      <c r="C34" s="5"/>
      <c r="D34" s="5"/>
      <c r="E34" s="7">
        <v>110000</v>
      </c>
      <c r="F34" s="6"/>
      <c r="G34" s="6">
        <f>E33-E34</f>
        <v>140000</v>
      </c>
      <c r="K34" s="5" t="s">
        <v>59</v>
      </c>
      <c r="P34" s="7">
        <v>30500</v>
      </c>
    </row>
    <row r="35" spans="2:18" x14ac:dyDescent="0.25">
      <c r="B35" s="5" t="s">
        <v>35</v>
      </c>
      <c r="C35" s="5"/>
      <c r="D35" s="5"/>
      <c r="E35" s="6">
        <v>80000</v>
      </c>
      <c r="F35" s="6"/>
      <c r="G35" s="6"/>
    </row>
    <row r="36" spans="2:18" ht="16.5" x14ac:dyDescent="0.25">
      <c r="B36" s="5" t="s">
        <v>34</v>
      </c>
      <c r="C36" s="5"/>
      <c r="D36" s="5"/>
      <c r="E36" s="7">
        <v>20000</v>
      </c>
      <c r="F36" s="6"/>
      <c r="G36" s="6">
        <f>E35-E36</f>
        <v>60000</v>
      </c>
      <c r="K36" s="3" t="s">
        <v>60</v>
      </c>
      <c r="R36" s="30">
        <v>976500</v>
      </c>
    </row>
    <row r="37" spans="2:18" x14ac:dyDescent="0.25">
      <c r="B37" s="5" t="s">
        <v>36</v>
      </c>
      <c r="C37" s="5"/>
      <c r="D37" s="5"/>
      <c r="E37" s="6">
        <v>100000</v>
      </c>
      <c r="F37" s="6"/>
      <c r="G37" s="6"/>
    </row>
    <row r="38" spans="2:18" x14ac:dyDescent="0.25">
      <c r="B38" s="5" t="s">
        <v>34</v>
      </c>
      <c r="C38" s="5"/>
      <c r="D38" s="5"/>
      <c r="E38" s="7">
        <v>45000</v>
      </c>
      <c r="F38" s="6"/>
      <c r="G38" s="6">
        <f>E37-E38</f>
        <v>55000</v>
      </c>
    </row>
    <row r="39" spans="2:18" x14ac:dyDescent="0.25">
      <c r="B39" s="5" t="s">
        <v>37</v>
      </c>
      <c r="C39" s="5"/>
      <c r="D39" s="5"/>
      <c r="E39" s="6">
        <v>30000</v>
      </c>
      <c r="F39" s="6"/>
      <c r="G39" s="6"/>
    </row>
    <row r="40" spans="2:18" x14ac:dyDescent="0.25">
      <c r="B40" s="5" t="s">
        <v>34</v>
      </c>
      <c r="C40" s="5"/>
      <c r="D40" s="5"/>
      <c r="E40" s="7">
        <v>8000</v>
      </c>
      <c r="F40" s="6"/>
      <c r="G40" s="6">
        <f>E39-E40</f>
        <v>22000</v>
      </c>
    </row>
    <row r="41" spans="2:18" x14ac:dyDescent="0.25">
      <c r="B41" s="5" t="s">
        <v>38</v>
      </c>
      <c r="C41" s="5"/>
      <c r="D41" s="5"/>
      <c r="E41" s="6"/>
      <c r="F41" s="6"/>
      <c r="G41" s="7">
        <v>150000</v>
      </c>
      <c r="I41" s="23"/>
    </row>
    <row r="42" spans="2:18" x14ac:dyDescent="0.25">
      <c r="I42" s="23"/>
    </row>
    <row r="43" spans="2:18" ht="16.5" x14ac:dyDescent="0.25">
      <c r="B43" s="3" t="s">
        <v>39</v>
      </c>
      <c r="E43" s="6"/>
      <c r="F43" s="6"/>
      <c r="G43" s="6"/>
      <c r="H43" s="6"/>
      <c r="I43" s="13">
        <f>SUM(G44:G47)</f>
        <v>55000</v>
      </c>
    </row>
    <row r="44" spans="2:18" x14ac:dyDescent="0.25">
      <c r="B44" s="5" t="s">
        <v>40</v>
      </c>
      <c r="C44" s="5"/>
      <c r="D44" s="5"/>
      <c r="E44" s="6"/>
      <c r="F44" s="6"/>
      <c r="G44" s="6">
        <v>20000</v>
      </c>
      <c r="H44" s="6"/>
      <c r="I44" s="6"/>
    </row>
    <row r="45" spans="2:18" x14ac:dyDescent="0.25">
      <c r="B45" s="5" t="s">
        <v>41</v>
      </c>
      <c r="C45" s="5"/>
      <c r="D45" s="5"/>
      <c r="E45" s="6"/>
      <c r="F45" s="6"/>
      <c r="G45" s="6">
        <v>15000</v>
      </c>
      <c r="H45" s="6"/>
      <c r="I45" s="6"/>
    </row>
    <row r="46" spans="2:18" x14ac:dyDescent="0.25">
      <c r="B46" s="5" t="s">
        <v>42</v>
      </c>
      <c r="C46" s="5"/>
      <c r="D46" s="5"/>
      <c r="E46" s="6">
        <v>25000</v>
      </c>
      <c r="F46" s="6"/>
      <c r="G46" s="6"/>
      <c r="H46" s="6"/>
      <c r="I46" s="6"/>
    </row>
    <row r="47" spans="2:18" x14ac:dyDescent="0.25">
      <c r="B47" s="5" t="s">
        <v>43</v>
      </c>
      <c r="C47" s="5"/>
      <c r="D47" s="5"/>
      <c r="E47" s="7">
        <v>5000</v>
      </c>
      <c r="F47" s="6"/>
      <c r="G47" s="7">
        <v>20000</v>
      </c>
      <c r="H47" s="6"/>
      <c r="I47" s="6"/>
    </row>
    <row r="49" spans="2:18" ht="16.5" x14ac:dyDescent="0.25">
      <c r="B49" s="3" t="s">
        <v>44</v>
      </c>
      <c r="G49" s="22"/>
      <c r="H49" s="22"/>
      <c r="I49" s="13">
        <f>SUM(G50:G52)</f>
        <v>70000</v>
      </c>
    </row>
    <row r="50" spans="2:18" x14ac:dyDescent="0.25">
      <c r="B50" s="5" t="s">
        <v>45</v>
      </c>
      <c r="C50" s="5"/>
      <c r="D50" s="5"/>
      <c r="E50" s="5"/>
      <c r="F50" s="5"/>
      <c r="G50" s="6">
        <v>25000</v>
      </c>
      <c r="H50" s="22"/>
      <c r="I50" s="22"/>
    </row>
    <row r="51" spans="2:18" x14ac:dyDescent="0.25">
      <c r="B51" s="5" t="s">
        <v>46</v>
      </c>
      <c r="C51" s="5"/>
      <c r="D51" s="5"/>
      <c r="E51" s="5"/>
      <c r="F51" s="5"/>
      <c r="G51" s="6">
        <v>15000</v>
      </c>
      <c r="H51" s="22"/>
      <c r="I51" s="22"/>
    </row>
    <row r="52" spans="2:18" x14ac:dyDescent="0.25">
      <c r="B52" s="5" t="s">
        <v>47</v>
      </c>
      <c r="C52" s="5"/>
      <c r="D52" s="5"/>
      <c r="E52" s="5"/>
      <c r="F52" s="5"/>
      <c r="G52" s="7">
        <v>30000</v>
      </c>
      <c r="H52" s="22"/>
      <c r="I52" s="22"/>
    </row>
    <row r="54" spans="2:18" ht="16.5" x14ac:dyDescent="0.25">
      <c r="B54" s="3" t="s">
        <v>48</v>
      </c>
      <c r="I54" s="24">
        <f>SUM(G55:G57)</f>
        <v>9500</v>
      </c>
    </row>
    <row r="55" spans="2:18" x14ac:dyDescent="0.25">
      <c r="B55" s="5" t="s">
        <v>49</v>
      </c>
      <c r="C55" s="5"/>
      <c r="D55" s="5"/>
      <c r="G55" s="6">
        <v>6000</v>
      </c>
    </row>
    <row r="56" spans="2:18" x14ac:dyDescent="0.25">
      <c r="B56" s="5" t="s">
        <v>50</v>
      </c>
      <c r="C56" s="5"/>
      <c r="D56" s="5"/>
      <c r="G56" s="6">
        <v>3000</v>
      </c>
    </row>
    <row r="57" spans="2:18" x14ac:dyDescent="0.25">
      <c r="B57" s="5" t="s">
        <v>51</v>
      </c>
      <c r="C57" s="5"/>
      <c r="D57" s="5"/>
      <c r="G57" s="7">
        <v>500</v>
      </c>
    </row>
    <row r="58" spans="2:18" x14ac:dyDescent="0.25">
      <c r="I58" s="25"/>
      <c r="R58" s="25"/>
    </row>
    <row r="59" spans="2:18" ht="17.25" thickBot="1" x14ac:dyDescent="0.3">
      <c r="B59" s="3" t="s">
        <v>52</v>
      </c>
      <c r="I59" s="27">
        <f>SUM(I7,I23,I27,I31,I43,I49,I54)</f>
        <v>1335500</v>
      </c>
      <c r="K59" s="3" t="s">
        <v>61</v>
      </c>
      <c r="R59" s="28">
        <f>SUM(R28,R36)</f>
        <v>1335500</v>
      </c>
    </row>
    <row r="60" spans="2:18" ht="15.75" thickTop="1" x14ac:dyDescent="0.25">
      <c r="I60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R. Perez Bello</dc:creator>
  <cp:lastModifiedBy>Roger R. Perez Bello</cp:lastModifiedBy>
  <dcterms:created xsi:type="dcterms:W3CDTF">2021-03-22T14:36:02Z</dcterms:created>
  <dcterms:modified xsi:type="dcterms:W3CDTF">2021-04-13T16:55:08Z</dcterms:modified>
</cp:coreProperties>
</file>