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er Perez\Google Drive\"/>
    </mc:Choice>
  </mc:AlternateContent>
  <xr:revisionPtr revIDLastSave="0" documentId="13_ncr:1_{0418B8B3-CA29-4AFB-ABA0-3A60117B7384}" xr6:coauthVersionLast="45" xr6:coauthVersionMax="45" xr10:uidLastSave="{00000000-0000-0000-0000-000000000000}"/>
  <bookViews>
    <workbookView xWindow="-120" yWindow="-120" windowWidth="20730" windowHeight="11160" xr2:uid="{22F6641C-6878-4FE6-9C6B-84DA4E951A8A}"/>
  </bookViews>
  <sheets>
    <sheet name="Asiento 1" sheetId="1" r:id="rId1"/>
    <sheet name="Asiento 2" sheetId="3" r:id="rId2"/>
    <sheet name="Asiento 3" sheetId="4" r:id="rId3"/>
    <sheet name="Asiento 4" sheetId="5" r:id="rId4"/>
    <sheet name="Asiento 5" sheetId="6" r:id="rId5"/>
    <sheet name="Asiento 6" sheetId="7" r:id="rId6"/>
    <sheet name="Asiento 7" sheetId="8" r:id="rId7"/>
    <sheet name="PERDIDA Y GANANCIA" sheetId="9" r:id="rId8"/>
    <sheet name="Asiento 8" sheetId="10" r:id="rId9"/>
    <sheet name="Asiento 9" sheetId="11" r:id="rId10"/>
  </sheets>
  <definedNames>
    <definedName name="_xlnm.Print_Area" localSheetId="0">'Asiento 1'!$A$1:$H$9</definedName>
    <definedName name="_xlnm.Print_Area" localSheetId="1">'Asiento 2'!$A$1:$H$20</definedName>
    <definedName name="_xlnm.Print_Area" localSheetId="2">'Asiento 3'!$A$1:$H$20</definedName>
    <definedName name="_xlnm.Print_Area" localSheetId="3">'Asiento 4'!$A$1:$H$10</definedName>
    <definedName name="_xlnm.Print_Area" localSheetId="4">'Asiento 5'!$A$1:$H$8</definedName>
    <definedName name="_xlnm.Print_Area" localSheetId="5">'Asiento 6'!$A$1:$H$7</definedName>
    <definedName name="_xlnm.Print_Area" localSheetId="6">'Asiento 7'!$A$1:$H$6</definedName>
    <definedName name="_xlnm.Print_Area" localSheetId="8">'Asiento 8'!$A$1:$G$11</definedName>
    <definedName name="_xlnm.Print_Area" localSheetId="9">'Asiento 9'!$A$1:$G$9</definedName>
    <definedName name="_xlnm.Print_Area" localSheetId="7">'PERDIDA Y GANANCIA'!$A$2:$F$11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1" l="1"/>
  <c r="E9" i="11" s="1"/>
  <c r="D5" i="11"/>
  <c r="F9" i="11"/>
  <c r="D9" i="11"/>
  <c r="C9" i="11"/>
  <c r="C11" i="10"/>
  <c r="F11" i="10"/>
  <c r="D11" i="10"/>
  <c r="E9" i="10"/>
  <c r="E5" i="10"/>
  <c r="E11" i="10" s="1"/>
  <c r="C11" i="9" l="1"/>
  <c r="D11" i="9"/>
  <c r="E11" i="9"/>
  <c r="F6" i="8"/>
  <c r="E6" i="8"/>
  <c r="D6" i="8"/>
  <c r="C6" i="8"/>
  <c r="D12" i="9" l="1"/>
  <c r="F7" i="7"/>
  <c r="E7" i="7"/>
  <c r="D7" i="7"/>
  <c r="C7" i="7"/>
  <c r="F8" i="6"/>
  <c r="E8" i="6"/>
  <c r="D8" i="6"/>
  <c r="C8" i="6"/>
  <c r="F10" i="5"/>
  <c r="E10" i="5"/>
  <c r="D10" i="5"/>
  <c r="C10" i="5"/>
  <c r="F20" i="4"/>
  <c r="E20" i="4"/>
  <c r="D20" i="4"/>
  <c r="C20" i="4"/>
  <c r="F19" i="3"/>
  <c r="E19" i="3"/>
  <c r="D19" i="3"/>
  <c r="C19" i="3"/>
  <c r="F9" i="3"/>
  <c r="E9" i="3"/>
  <c r="D9" i="3"/>
  <c r="C9" i="3"/>
  <c r="D9" i="1"/>
  <c r="E9" i="1"/>
  <c r="F9" i="1"/>
  <c r="C9" i="1"/>
</calcChain>
</file>

<file path=xl/sharedStrings.xml><?xml version="1.0" encoding="utf-8"?>
<sst xmlns="http://schemas.openxmlformats.org/spreadsheetml/2006/main" count="241" uniqueCount="89">
  <si>
    <t>PRIMER ASIENTO DE CIERRE - UTILIDAD DE VENTA</t>
  </si>
  <si>
    <t>Cuentas Contables.</t>
  </si>
  <si>
    <t>Debe</t>
  </si>
  <si>
    <t>Haber</t>
  </si>
  <si>
    <t>Resultado</t>
  </si>
  <si>
    <t>Fecha</t>
  </si>
  <si>
    <t>Saldo en el Libro Mayor</t>
  </si>
  <si>
    <t>Registro de Cierre</t>
  </si>
  <si>
    <t>Venta</t>
  </si>
  <si>
    <t>Devolucion en ventas</t>
  </si>
  <si>
    <t>Descuento en ventas</t>
  </si>
  <si>
    <t>Bonif. Y Reb. En ventas</t>
  </si>
  <si>
    <t>Perdida y Ganancia</t>
  </si>
  <si>
    <t>Cerrado</t>
  </si>
  <si>
    <t>Cta. Transitorio</t>
  </si>
  <si>
    <t>SEGUNDO ASIENTO DE CIERRE - DETERMINAR COSTO DE VENTA</t>
  </si>
  <si>
    <t>Inventarios de mercaderia</t>
  </si>
  <si>
    <t>Compras</t>
  </si>
  <si>
    <t>Fletes en compras</t>
  </si>
  <si>
    <t>Gastos de importacion</t>
  </si>
  <si>
    <t>Costo de Ventas</t>
  </si>
  <si>
    <t>Devolucion en compras</t>
  </si>
  <si>
    <t>Descuento en compras</t>
  </si>
  <si>
    <t>Bonif. En Compras</t>
  </si>
  <si>
    <t>Inventario Final</t>
  </si>
  <si>
    <t>Costo de Venta</t>
  </si>
  <si>
    <t>Abierto</t>
  </si>
  <si>
    <t>Perdida V Ganancia</t>
  </si>
  <si>
    <t>Costo de venta</t>
  </si>
  <si>
    <t>Sueldo de vendedores</t>
  </si>
  <si>
    <t>Comisiones sobre venta</t>
  </si>
  <si>
    <t>Propaganda</t>
  </si>
  <si>
    <t>Dep. de vehiculo depto. De venta</t>
  </si>
  <si>
    <t>Impuestos municipales</t>
  </si>
  <si>
    <t>Fletes de ventas</t>
  </si>
  <si>
    <t>Gastos de embalaje</t>
  </si>
  <si>
    <t>Otros gastos de ventas</t>
  </si>
  <si>
    <t>Sueldo Dto. Administracion</t>
  </si>
  <si>
    <t>Gastos de Alquiler</t>
  </si>
  <si>
    <t>Gastos Generales</t>
  </si>
  <si>
    <t>Depre.  Mobiliario</t>
  </si>
  <si>
    <t>Perdidas en cuentas malas</t>
  </si>
  <si>
    <t>Gastos de art. De escritorio</t>
  </si>
  <si>
    <t>TERCER ASIENTO DE CIERRE - CUENTAS DE COSTO Y GASTOS DE OPERACIONES</t>
  </si>
  <si>
    <t>CUARTO ASIENTO DE CIERRE - OTROS INGRESOS</t>
  </si>
  <si>
    <t>Alquileres Ganados</t>
  </si>
  <si>
    <t>Intereses Ganados</t>
  </si>
  <si>
    <t>Ganacia venta de mobiliario</t>
  </si>
  <si>
    <t>Cuentas malas recuperadas</t>
  </si>
  <si>
    <t>Comisiones ganados</t>
  </si>
  <si>
    <t>QUINTO ASIENTO DE CIERRE - OTROS EGRESOS O GASTOS</t>
  </si>
  <si>
    <t>Intereses gastos</t>
  </si>
  <si>
    <t>Perdida venta de vehiculo</t>
  </si>
  <si>
    <t>Perdidas efectos en litigio</t>
  </si>
  <si>
    <t xml:space="preserve"> </t>
  </si>
  <si>
    <t xml:space="preserve">  </t>
  </si>
  <si>
    <t>SEXTO ASIENTO DE CIERRE - OTROS GASTOS EXTRAORDINARIO</t>
  </si>
  <si>
    <t>Perdida en incendio maquinaria</t>
  </si>
  <si>
    <t>Perdida en robo mercancia</t>
  </si>
  <si>
    <t>SEPTIMO ASIENTO DE CIERRE - IMPUESTO SOBRE LA RENTA</t>
  </si>
  <si>
    <t>Impuesto Sobre la Renta (30%)</t>
  </si>
  <si>
    <t>PERDIDA Y GANANCIA</t>
  </si>
  <si>
    <t>RESUMEN PARA TERMINAR LA UTILIDAD NETA DEL PERIODO</t>
  </si>
  <si>
    <t>Descripcion</t>
  </si>
  <si>
    <t>Resumen de Registros</t>
  </si>
  <si>
    <t>Total Gasto de Operación</t>
  </si>
  <si>
    <t>Total de Otros Gastos</t>
  </si>
  <si>
    <t>Total Otros Egresos Extraordinario</t>
  </si>
  <si>
    <t>Impuesto Sobre la Renta (IR)</t>
  </si>
  <si>
    <t>Total</t>
  </si>
  <si>
    <t>Saldo para repartir entre los Socios o Propietario.</t>
  </si>
  <si>
    <t>Utilidad Bruta sobre venta</t>
  </si>
  <si>
    <t>Otros ingresos</t>
  </si>
  <si>
    <t>Parcial</t>
  </si>
  <si>
    <t>Capital Social</t>
  </si>
  <si>
    <t>Cuenta personal Socio "A" (30%)</t>
  </si>
  <si>
    <t>Cuenta personal Socio "B" (40%)</t>
  </si>
  <si>
    <t>Cuenta personal Socio "C" (30%)</t>
  </si>
  <si>
    <t>Reserva de Superavit</t>
  </si>
  <si>
    <t>Reserva para compra de maquinaria</t>
  </si>
  <si>
    <t>Suman Iguales</t>
  </si>
  <si>
    <t>OCTAVO ASEINTO DE CIERRE DE PERDIDA Y GANANCIA</t>
  </si>
  <si>
    <t>Cuentas Contables</t>
  </si>
  <si>
    <t>REGISTRO CONTABLE</t>
  </si>
  <si>
    <t>Dist. De Utilidad</t>
  </si>
  <si>
    <t>Reserva para Compra</t>
  </si>
  <si>
    <t>Caja y Banco</t>
  </si>
  <si>
    <t>Pago a los Socios</t>
  </si>
  <si>
    <t>NOVENO ASEINTO DE CIERRE - PAGO DE UTILIDAD DEL PERIODO A LOS SOCIOS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</si>
</sst>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3" xfId="0" applyBorder="1"/>
    <xf numFmtId="0" fontId="2" fillId="0" borderId="4" xfId="0" applyFont="1" applyBorder="1"/>
    <xf numFmtId="0" fontId="0" fillId="0" borderId="5" xfId="0" applyBorder="1"/>
    <xf numFmtId="0" fontId="2" fillId="0" borderId="6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0" xfId="0" applyBorder="1"/>
    <xf numFmtId="43" fontId="1" fillId="0" borderId="1" xfId="1" applyFont="1" applyBorder="1"/>
    <xf numFmtId="0" fontId="0" fillId="0" borderId="0" xfId="0" applyFont="1"/>
    <xf numFmtId="0" fontId="0" fillId="0" borderId="1" xfId="0" applyFont="1" applyBorder="1"/>
    <xf numFmtId="0" fontId="2" fillId="0" borderId="0" xfId="0" applyFont="1" applyBorder="1"/>
    <xf numFmtId="0" fontId="2" fillId="0" borderId="7" xfId="0" applyFont="1" applyBorder="1" applyAlignment="1">
      <alignment horizontal="center"/>
    </xf>
    <xf numFmtId="14" fontId="2" fillId="0" borderId="0" xfId="0" applyNumberFormat="1" applyFont="1"/>
    <xf numFmtId="4" fontId="0" fillId="0" borderId="8" xfId="0" applyNumberFormat="1" applyFont="1" applyBorder="1"/>
    <xf numFmtId="0" fontId="2" fillId="0" borderId="4" xfId="0" applyFont="1" applyBorder="1" applyAlignment="1">
      <alignment horizontal="center"/>
    </xf>
    <xf numFmtId="4" fontId="0" fillId="0" borderId="0" xfId="0" applyNumberFormat="1" applyBorder="1"/>
    <xf numFmtId="0" fontId="2" fillId="0" borderId="0" xfId="0" applyFont="1" applyFill="1" applyBorder="1"/>
    <xf numFmtId="43" fontId="1" fillId="0" borderId="0" xfId="1" applyFont="1"/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624417</xdr:colOff>
      <xdr:row>4</xdr:row>
      <xdr:rowOff>42333</xdr:rowOff>
    </xdr:from>
    <xdr:to>
      <xdr:col>0</xdr:col>
      <xdr:colOff>624417</xdr:colOff>
      <xdr:row>16</xdr:row>
      <xdr:rowOff>127000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72FFCDD-1524-415D-B58D-CB9588611781}"/>
            </a:ext>
          </a:extLst>
        </xdr:cNvPr>
        <xdr:cNvCxnSpPr/>
      </xdr:nvCxnSpPr>
      <xdr:spPr>
        <a:xfrm>
          <a:off x="624417" y="857250"/>
          <a:ext cx="0" cy="237066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613833</xdr:colOff>
      <xdr:row>3</xdr:row>
      <xdr:rowOff>158750</xdr:rowOff>
    </xdr:from>
    <xdr:to>
      <xdr:col>1</xdr:col>
      <xdr:colOff>10583</xdr:colOff>
      <xdr:row>4</xdr:row>
      <xdr:rowOff>52916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2F567569-4B86-4A25-9745-2A5608354C24}"/>
            </a:ext>
          </a:extLst>
        </xdr:cNvPr>
        <xdr:cNvCxnSpPr/>
      </xdr:nvCxnSpPr>
      <xdr:spPr>
        <a:xfrm flipV="1">
          <a:off x="613833" y="783167"/>
          <a:ext cx="158750" cy="84666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624417</xdr:colOff>
      <xdr:row>16</xdr:row>
      <xdr:rowOff>126999</xdr:rowOff>
    </xdr:from>
    <xdr:to>
      <xdr:col>1</xdr:col>
      <xdr:colOff>10583</xdr:colOff>
      <xdr:row>17</xdr:row>
      <xdr:rowOff>116416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3A663C69-7089-434E-B3BE-0FAEDFD7CAAB}"/>
            </a:ext>
          </a:extLst>
        </xdr:cNvPr>
        <xdr:cNvCxnSpPr/>
      </xdr:nvCxnSpPr>
      <xdr:spPr>
        <a:xfrm>
          <a:off x="624417" y="3227916"/>
          <a:ext cx="148166" cy="179917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1F497-B7A5-4A1A-B30E-F00A4CB5FD25}">
  <dimension ref="A1:I9"/>
  <sheetViews>
    <sheetView showGridLines="0" tabSelected="1" zoomScale="90" zoomScaleNormal="90" workbookViewId="0">
      <selection activeCell="G15" sqref="G15"/>
    </sheetView>
  </sheetViews>
  <sheetFormatPr baseColWidth="10" defaultRowHeight="15" x14ac:dyDescent="0.25"/>
  <cols>
    <col min="2" max="2" width="22.140625" customWidth="1"/>
    <col min="4" max="4" width="12.28515625" customWidth="1"/>
    <col min="5" max="5" width="12.7109375" customWidth="1"/>
    <col min="6" max="6" width="12.42578125" customWidth="1"/>
    <col min="7" max="7" width="16.85546875" customWidth="1"/>
    <col min="8" max="8" width="2.140625" customWidth="1"/>
  </cols>
  <sheetData>
    <row r="1" spans="1:9" ht="18.75" customHeight="1" x14ac:dyDescent="0.25">
      <c r="A1" s="28" t="s">
        <v>0</v>
      </c>
      <c r="B1" s="28"/>
      <c r="C1" s="28"/>
      <c r="D1" s="28"/>
      <c r="E1" s="28"/>
      <c r="F1" s="28"/>
      <c r="G1" s="28"/>
    </row>
    <row r="2" spans="1:9" x14ac:dyDescent="0.25">
      <c r="A2" s="5"/>
      <c r="C2" s="27" t="s">
        <v>6</v>
      </c>
      <c r="D2" s="27"/>
      <c r="E2" s="27" t="s">
        <v>7</v>
      </c>
      <c r="F2" s="27"/>
      <c r="G2" s="7"/>
    </row>
    <row r="3" spans="1:9" x14ac:dyDescent="0.25">
      <c r="A3" s="6" t="s">
        <v>5</v>
      </c>
      <c r="B3" s="3" t="s">
        <v>1</v>
      </c>
      <c r="C3" s="4" t="s">
        <v>2</v>
      </c>
      <c r="D3" s="4" t="s">
        <v>3</v>
      </c>
      <c r="E3" s="4" t="s">
        <v>2</v>
      </c>
      <c r="F3" s="4" t="s">
        <v>3</v>
      </c>
      <c r="G3" s="8" t="s">
        <v>4</v>
      </c>
    </row>
    <row r="4" spans="1:9" x14ac:dyDescent="0.25">
      <c r="A4" s="2">
        <v>43830</v>
      </c>
      <c r="B4" t="s">
        <v>8</v>
      </c>
      <c r="C4" s="11"/>
      <c r="D4" s="11">
        <v>700000</v>
      </c>
      <c r="E4" s="11">
        <v>700000</v>
      </c>
      <c r="F4" s="11"/>
      <c r="G4" t="s">
        <v>13</v>
      </c>
    </row>
    <row r="5" spans="1:9" x14ac:dyDescent="0.25">
      <c r="A5" s="2"/>
      <c r="B5" t="s">
        <v>9</v>
      </c>
      <c r="C5" s="11">
        <v>6000</v>
      </c>
      <c r="D5" s="11"/>
      <c r="E5" s="11"/>
      <c r="F5" s="11">
        <v>6000</v>
      </c>
      <c r="G5" t="s">
        <v>13</v>
      </c>
      <c r="I5" s="15"/>
    </row>
    <row r="6" spans="1:9" x14ac:dyDescent="0.25">
      <c r="A6" s="2"/>
      <c r="B6" t="s">
        <v>10</v>
      </c>
      <c r="C6" s="11">
        <v>4000</v>
      </c>
      <c r="D6" s="11"/>
      <c r="E6" s="11"/>
      <c r="F6" s="11">
        <v>4000</v>
      </c>
      <c r="G6" t="s">
        <v>13</v>
      </c>
      <c r="I6" s="15"/>
    </row>
    <row r="7" spans="1:9" x14ac:dyDescent="0.25">
      <c r="A7" s="2"/>
      <c r="B7" t="s">
        <v>11</v>
      </c>
      <c r="C7" s="11">
        <v>5000</v>
      </c>
      <c r="D7" s="11"/>
      <c r="E7" s="11"/>
      <c r="F7" s="11">
        <v>5000</v>
      </c>
      <c r="G7" t="s">
        <v>13</v>
      </c>
    </row>
    <row r="8" spans="1:9" x14ac:dyDescent="0.25">
      <c r="A8" s="9"/>
      <c r="B8" s="3" t="s">
        <v>12</v>
      </c>
      <c r="C8" s="12"/>
      <c r="D8" s="12"/>
      <c r="E8" s="12"/>
      <c r="F8" s="13">
        <v>685000</v>
      </c>
      <c r="G8" s="10" t="s">
        <v>14</v>
      </c>
    </row>
    <row r="9" spans="1:9" x14ac:dyDescent="0.25">
      <c r="A9" s="2"/>
      <c r="C9" s="14">
        <f>SUM(C4:C8)</f>
        <v>15000</v>
      </c>
      <c r="D9" s="14">
        <f t="shared" ref="D9:F9" si="0">SUM(D4:D8)</f>
        <v>700000</v>
      </c>
      <c r="E9" s="14">
        <f t="shared" si="0"/>
        <v>700000</v>
      </c>
      <c r="F9" s="14">
        <f t="shared" si="0"/>
        <v>700000</v>
      </c>
    </row>
  </sheetData>
  <mergeCells count="3">
    <mergeCell ref="C2:D2"/>
    <mergeCell ref="E2:F2"/>
    <mergeCell ref="A1:G1"/>
  </mergeCells>
  <pageMargins left="0.7" right="0.7" top="0.75" bottom="0.75" header="0.3" footer="0.3"/>
  <pageSetup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A6E5-DB00-4076-9E94-A4E415555CEE}">
  <dimension ref="A1:F22"/>
  <sheetViews>
    <sheetView showGridLines="0" zoomScale="90" zoomScaleNormal="90" workbookViewId="0">
      <selection activeCell="E14" sqref="E14"/>
    </sheetView>
  </sheetViews>
  <sheetFormatPr baseColWidth="10" defaultRowHeight="15" x14ac:dyDescent="0.25"/>
  <cols>
    <col min="2" max="2" width="32.7109375" customWidth="1"/>
    <col min="3" max="3" width="12.7109375" customWidth="1"/>
    <col min="4" max="4" width="12.5703125" customWidth="1"/>
    <col min="5" max="5" width="11.85546875" customWidth="1"/>
    <col min="6" max="6" width="20.28515625" customWidth="1"/>
    <col min="7" max="7" width="2.140625" customWidth="1"/>
  </cols>
  <sheetData>
    <row r="1" spans="1:6" ht="18.75" customHeight="1" x14ac:dyDescent="0.25">
      <c r="A1" s="28" t="s">
        <v>88</v>
      </c>
      <c r="B1" s="28"/>
      <c r="C1" s="28"/>
      <c r="D1" s="28"/>
      <c r="E1" s="28"/>
      <c r="F1" s="30"/>
    </row>
    <row r="2" spans="1:6" x14ac:dyDescent="0.25">
      <c r="A2" s="5"/>
      <c r="D2" s="27" t="s">
        <v>83</v>
      </c>
      <c r="E2" s="27"/>
      <c r="F2" s="20"/>
    </row>
    <row r="3" spans="1:6" x14ac:dyDescent="0.25">
      <c r="A3" s="23" t="s">
        <v>5</v>
      </c>
      <c r="B3" s="4" t="s">
        <v>82</v>
      </c>
      <c r="C3" s="4" t="s">
        <v>73</v>
      </c>
      <c r="D3" s="4" t="s">
        <v>2</v>
      </c>
      <c r="E3" s="4" t="s">
        <v>3</v>
      </c>
      <c r="F3" s="4" t="s">
        <v>4</v>
      </c>
    </row>
    <row r="4" spans="1:6" x14ac:dyDescent="0.25">
      <c r="A4" s="2">
        <v>43921</v>
      </c>
      <c r="B4" t="s">
        <v>86</v>
      </c>
      <c r="D4" s="11"/>
      <c r="E4" s="11">
        <f>SUM(C6:C8)</f>
        <v>82320</v>
      </c>
      <c r="F4" s="26" t="s">
        <v>87</v>
      </c>
    </row>
    <row r="5" spans="1:6" x14ac:dyDescent="0.25">
      <c r="A5" s="2"/>
      <c r="B5" t="s">
        <v>74</v>
      </c>
      <c r="D5" s="11">
        <f>SUM(C6:C8)</f>
        <v>82320</v>
      </c>
      <c r="E5" s="11"/>
      <c r="F5" s="11" t="s">
        <v>84</v>
      </c>
    </row>
    <row r="6" spans="1:6" x14ac:dyDescent="0.25">
      <c r="A6" s="2"/>
      <c r="B6" t="s">
        <v>75</v>
      </c>
      <c r="C6" s="11">
        <v>24696</v>
      </c>
      <c r="D6" s="11"/>
      <c r="E6" s="11"/>
      <c r="F6" s="11" t="s">
        <v>84</v>
      </c>
    </row>
    <row r="7" spans="1:6" x14ac:dyDescent="0.25">
      <c r="A7" s="2"/>
      <c r="B7" t="s">
        <v>76</v>
      </c>
      <c r="C7" s="11">
        <v>32928</v>
      </c>
      <c r="D7" s="11"/>
      <c r="E7" s="11"/>
      <c r="F7" s="11" t="s">
        <v>84</v>
      </c>
    </row>
    <row r="8" spans="1:6" x14ac:dyDescent="0.25">
      <c r="A8" s="9"/>
      <c r="B8" s="10" t="s">
        <v>77</v>
      </c>
      <c r="C8" s="12">
        <v>24696</v>
      </c>
      <c r="D8" s="12"/>
      <c r="E8" s="12"/>
      <c r="F8" s="12" t="s">
        <v>84</v>
      </c>
    </row>
    <row r="9" spans="1:6" x14ac:dyDescent="0.25">
      <c r="A9" s="21"/>
      <c r="B9" s="25" t="s">
        <v>80</v>
      </c>
      <c r="C9" s="14">
        <f>SUM(C4:C8)</f>
        <v>82320</v>
      </c>
      <c r="D9" s="14">
        <f>SUM(D4:D8)</f>
        <v>82320</v>
      </c>
      <c r="E9" s="14">
        <f>SUM(E4:E8)</f>
        <v>82320</v>
      </c>
      <c r="F9" s="14">
        <f>SUM(F4:F8)</f>
        <v>0</v>
      </c>
    </row>
    <row r="10" spans="1:6" x14ac:dyDescent="0.25">
      <c r="B10" s="1"/>
      <c r="C10" s="1"/>
      <c r="E10" s="24"/>
    </row>
    <row r="11" spans="1:6" x14ac:dyDescent="0.25">
      <c r="E11" s="15"/>
    </row>
    <row r="22" spans="6:6" x14ac:dyDescent="0.25">
      <c r="F22" t="s">
        <v>54</v>
      </c>
    </row>
  </sheetData>
  <mergeCells count="2">
    <mergeCell ref="A1:F1"/>
    <mergeCell ref="D2:E2"/>
  </mergeCells>
  <pageMargins left="0.7" right="0.7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DF0C-D5AA-40AE-B00B-0017F4016DB8}">
  <dimension ref="A1:I19"/>
  <sheetViews>
    <sheetView showGridLines="0" zoomScale="90" zoomScaleNormal="90" workbookViewId="0">
      <selection activeCell="E19" sqref="E19"/>
    </sheetView>
  </sheetViews>
  <sheetFormatPr baseColWidth="10" defaultRowHeight="15" x14ac:dyDescent="0.25"/>
  <cols>
    <col min="2" max="2" width="22.140625" customWidth="1"/>
    <col min="3" max="3" width="13.85546875" customWidth="1"/>
    <col min="4" max="4" width="12.28515625" customWidth="1"/>
    <col min="5" max="5" width="13.28515625" customWidth="1"/>
    <col min="6" max="6" width="12.42578125" customWidth="1"/>
    <col min="7" max="7" width="16.85546875" customWidth="1"/>
    <col min="8" max="8" width="2.140625" customWidth="1"/>
  </cols>
  <sheetData>
    <row r="1" spans="1:9" ht="18.75" customHeight="1" x14ac:dyDescent="0.25">
      <c r="A1" s="28" t="s">
        <v>15</v>
      </c>
      <c r="B1" s="28"/>
      <c r="C1" s="28"/>
      <c r="D1" s="28"/>
      <c r="E1" s="28"/>
      <c r="F1" s="28"/>
      <c r="G1" s="28"/>
    </row>
    <row r="2" spans="1:9" x14ac:dyDescent="0.25">
      <c r="A2" s="5"/>
      <c r="C2" s="27" t="s">
        <v>6</v>
      </c>
      <c r="D2" s="27"/>
      <c r="E2" s="27" t="s">
        <v>7</v>
      </c>
      <c r="F2" s="27"/>
      <c r="G2" s="7"/>
    </row>
    <row r="3" spans="1:9" x14ac:dyDescent="0.25">
      <c r="A3" s="6" t="s">
        <v>5</v>
      </c>
      <c r="B3" s="3" t="s">
        <v>1</v>
      </c>
      <c r="C3" s="4" t="s">
        <v>2</v>
      </c>
      <c r="D3" s="4" t="s">
        <v>3</v>
      </c>
      <c r="E3" s="4" t="s">
        <v>2</v>
      </c>
      <c r="F3" s="4" t="s">
        <v>3</v>
      </c>
      <c r="G3" s="8" t="s">
        <v>4</v>
      </c>
    </row>
    <row r="4" spans="1:9" x14ac:dyDescent="0.25">
      <c r="A4" s="2">
        <v>43830</v>
      </c>
      <c r="B4" s="1" t="s">
        <v>20</v>
      </c>
      <c r="C4" s="11"/>
      <c r="D4" s="11"/>
      <c r="E4" s="11">
        <v>518000</v>
      </c>
      <c r="F4" s="11"/>
      <c r="G4" t="s">
        <v>26</v>
      </c>
    </row>
    <row r="5" spans="1:9" x14ac:dyDescent="0.25">
      <c r="A5" s="2"/>
      <c r="B5" t="s">
        <v>16</v>
      </c>
      <c r="C5" s="11">
        <v>300000</v>
      </c>
      <c r="D5" s="11"/>
      <c r="E5" s="11"/>
      <c r="F5" s="11">
        <v>300000</v>
      </c>
      <c r="G5" t="s">
        <v>13</v>
      </c>
      <c r="I5" s="15"/>
    </row>
    <row r="6" spans="1:9" x14ac:dyDescent="0.25">
      <c r="A6" s="2"/>
      <c r="B6" t="s">
        <v>17</v>
      </c>
      <c r="C6" s="11">
        <v>210000</v>
      </c>
      <c r="D6" s="11"/>
      <c r="E6" s="11"/>
      <c r="F6" s="11">
        <v>210000</v>
      </c>
      <c r="G6" t="s">
        <v>13</v>
      </c>
      <c r="I6" s="15"/>
    </row>
    <row r="7" spans="1:9" x14ac:dyDescent="0.25">
      <c r="A7" s="2"/>
      <c r="B7" t="s">
        <v>18</v>
      </c>
      <c r="C7" s="11">
        <v>3000</v>
      </c>
      <c r="D7" s="11"/>
      <c r="E7" s="11"/>
      <c r="F7" s="11">
        <v>3000</v>
      </c>
      <c r="G7" t="s">
        <v>13</v>
      </c>
    </row>
    <row r="8" spans="1:9" x14ac:dyDescent="0.25">
      <c r="A8" s="9"/>
      <c r="B8" s="10" t="s">
        <v>19</v>
      </c>
      <c r="C8" s="12">
        <v>5000</v>
      </c>
      <c r="D8" s="12"/>
      <c r="E8" s="12"/>
      <c r="F8" s="16">
        <v>5000</v>
      </c>
      <c r="G8" s="10" t="s">
        <v>13</v>
      </c>
    </row>
    <row r="9" spans="1:9" x14ac:dyDescent="0.25">
      <c r="A9" s="2"/>
      <c r="C9" s="14">
        <f>SUM(C4:C8)</f>
        <v>518000</v>
      </c>
      <c r="D9" s="14">
        <f t="shared" ref="D9:F9" si="0">SUM(D4:D8)</f>
        <v>0</v>
      </c>
      <c r="E9" s="14">
        <f t="shared" si="0"/>
        <v>518000</v>
      </c>
      <c r="F9" s="14">
        <f t="shared" si="0"/>
        <v>518000</v>
      </c>
    </row>
    <row r="12" spans="1:9" x14ac:dyDescent="0.25">
      <c r="A12" s="5"/>
      <c r="B12" s="7"/>
      <c r="C12" s="27" t="s">
        <v>6</v>
      </c>
      <c r="D12" s="27"/>
      <c r="E12" s="27" t="s">
        <v>7</v>
      </c>
      <c r="F12" s="27"/>
      <c r="G12" s="7"/>
    </row>
    <row r="13" spans="1:9" x14ac:dyDescent="0.25">
      <c r="A13" s="6" t="s">
        <v>5</v>
      </c>
      <c r="B13" s="3" t="s">
        <v>1</v>
      </c>
      <c r="C13" s="4" t="s">
        <v>2</v>
      </c>
      <c r="D13" s="4" t="s">
        <v>3</v>
      </c>
      <c r="E13" s="4" t="s">
        <v>2</v>
      </c>
      <c r="F13" s="4" t="s">
        <v>3</v>
      </c>
      <c r="G13" s="8" t="s">
        <v>4</v>
      </c>
    </row>
    <row r="14" spans="1:9" x14ac:dyDescent="0.25">
      <c r="A14" s="2">
        <v>43830</v>
      </c>
      <c r="B14" s="17" t="s">
        <v>21</v>
      </c>
      <c r="C14" s="11"/>
      <c r="D14" s="11">
        <v>12000</v>
      </c>
      <c r="E14" s="11">
        <v>12000</v>
      </c>
      <c r="F14" s="11"/>
      <c r="G14" t="s">
        <v>13</v>
      </c>
    </row>
    <row r="15" spans="1:9" x14ac:dyDescent="0.25">
      <c r="A15" s="2"/>
      <c r="B15" t="s">
        <v>22</v>
      </c>
      <c r="C15" s="11"/>
      <c r="D15" s="11">
        <v>4000</v>
      </c>
      <c r="E15" s="11">
        <v>4000</v>
      </c>
      <c r="F15" s="11"/>
      <c r="G15" t="s">
        <v>13</v>
      </c>
    </row>
    <row r="16" spans="1:9" x14ac:dyDescent="0.25">
      <c r="A16" s="2"/>
      <c r="B16" t="s">
        <v>23</v>
      </c>
      <c r="C16" s="11"/>
      <c r="D16" s="11">
        <v>2000</v>
      </c>
      <c r="E16" s="11">
        <v>2000</v>
      </c>
      <c r="F16" s="11"/>
      <c r="G16" t="s">
        <v>13</v>
      </c>
    </row>
    <row r="17" spans="1:7" x14ac:dyDescent="0.25">
      <c r="A17" s="2"/>
      <c r="B17" t="s">
        <v>24</v>
      </c>
      <c r="C17" s="11"/>
      <c r="D17" s="11">
        <v>230000</v>
      </c>
      <c r="E17" s="11">
        <v>230000</v>
      </c>
      <c r="F17" s="11"/>
      <c r="G17" t="s">
        <v>13</v>
      </c>
    </row>
    <row r="18" spans="1:7" x14ac:dyDescent="0.25">
      <c r="A18" s="9"/>
      <c r="B18" s="3" t="s">
        <v>25</v>
      </c>
      <c r="C18" s="12"/>
      <c r="D18" s="12"/>
      <c r="E18" s="12"/>
      <c r="F18" s="16">
        <v>248000</v>
      </c>
      <c r="G18" s="10" t="s">
        <v>26</v>
      </c>
    </row>
    <row r="19" spans="1:7" x14ac:dyDescent="0.25">
      <c r="A19" s="2"/>
      <c r="C19" s="14">
        <f>SUM(C14:C18)</f>
        <v>0</v>
      </c>
      <c r="D19" s="14">
        <f t="shared" ref="D19" si="1">SUM(D14:D18)</f>
        <v>248000</v>
      </c>
      <c r="E19" s="14">
        <f t="shared" ref="E19" si="2">SUM(E14:E18)</f>
        <v>248000</v>
      </c>
      <c r="F19" s="14">
        <f t="shared" ref="F19" si="3">SUM(F14:F18)</f>
        <v>248000</v>
      </c>
    </row>
  </sheetData>
  <mergeCells count="5">
    <mergeCell ref="A1:G1"/>
    <mergeCell ref="C2:D2"/>
    <mergeCell ref="E2:F2"/>
    <mergeCell ref="C12:D12"/>
    <mergeCell ref="E12:F12"/>
  </mergeCells>
  <pageMargins left="0.7" right="0.7" top="0.75" bottom="0.75" header="0.3" footer="0.3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F8A16-F6DB-4ED8-9B8D-EA0CFBD73D1D}">
  <dimension ref="A1:I20"/>
  <sheetViews>
    <sheetView showGridLines="0" zoomScale="90" zoomScaleNormal="90" workbookViewId="0">
      <selection activeCell="K22" sqref="K22"/>
    </sheetView>
  </sheetViews>
  <sheetFormatPr baseColWidth="10" defaultRowHeight="15" x14ac:dyDescent="0.25"/>
  <cols>
    <col min="2" max="2" width="28.42578125" customWidth="1"/>
    <col min="3" max="3" width="12.140625" customWidth="1"/>
    <col min="4" max="4" width="10.5703125" customWidth="1"/>
    <col min="5" max="5" width="12.7109375" customWidth="1"/>
    <col min="6" max="6" width="12.42578125" customWidth="1"/>
    <col min="7" max="7" width="13.7109375" customWidth="1"/>
    <col min="8" max="8" width="2.140625" customWidth="1"/>
  </cols>
  <sheetData>
    <row r="1" spans="1:9" ht="18.75" customHeight="1" x14ac:dyDescent="0.25">
      <c r="A1" s="28" t="s">
        <v>43</v>
      </c>
      <c r="B1" s="28"/>
      <c r="C1" s="28"/>
      <c r="D1" s="28"/>
      <c r="E1" s="28"/>
      <c r="F1" s="28"/>
      <c r="G1" s="28"/>
    </row>
    <row r="2" spans="1:9" x14ac:dyDescent="0.25">
      <c r="A2" s="5"/>
      <c r="C2" s="27" t="s">
        <v>6</v>
      </c>
      <c r="D2" s="27"/>
      <c r="E2" s="27" t="s">
        <v>7</v>
      </c>
      <c r="F2" s="27"/>
      <c r="G2" s="7"/>
    </row>
    <row r="3" spans="1:9" x14ac:dyDescent="0.25">
      <c r="A3" s="6" t="s">
        <v>5</v>
      </c>
      <c r="B3" s="3" t="s">
        <v>1</v>
      </c>
      <c r="C3" s="4" t="s">
        <v>2</v>
      </c>
      <c r="D3" s="4" t="s">
        <v>3</v>
      </c>
      <c r="E3" s="4" t="s">
        <v>2</v>
      </c>
      <c r="F3" s="4" t="s">
        <v>3</v>
      </c>
      <c r="G3" s="8" t="s">
        <v>4</v>
      </c>
    </row>
    <row r="4" spans="1:9" x14ac:dyDescent="0.25">
      <c r="A4" s="2">
        <v>43830</v>
      </c>
      <c r="B4" s="1" t="s">
        <v>27</v>
      </c>
      <c r="C4" s="11"/>
      <c r="D4" s="11"/>
      <c r="E4" s="14">
        <v>474500</v>
      </c>
      <c r="F4" s="11"/>
      <c r="G4" s="19" t="s">
        <v>14</v>
      </c>
    </row>
    <row r="5" spans="1:9" x14ac:dyDescent="0.25">
      <c r="A5" s="2"/>
      <c r="B5" t="s">
        <v>28</v>
      </c>
      <c r="C5" s="11">
        <v>270000</v>
      </c>
      <c r="D5" s="11"/>
      <c r="E5" s="11"/>
      <c r="F5" s="11">
        <v>270000</v>
      </c>
      <c r="G5" t="s">
        <v>13</v>
      </c>
    </row>
    <row r="6" spans="1:9" x14ac:dyDescent="0.25">
      <c r="A6" s="2"/>
      <c r="B6" t="s">
        <v>29</v>
      </c>
      <c r="C6" s="11">
        <v>60000</v>
      </c>
      <c r="D6" s="11"/>
      <c r="E6" s="11"/>
      <c r="F6" s="11">
        <v>60000</v>
      </c>
      <c r="G6" t="s">
        <v>13</v>
      </c>
    </row>
    <row r="7" spans="1:9" x14ac:dyDescent="0.25">
      <c r="A7" s="2"/>
      <c r="B7" t="s">
        <v>30</v>
      </c>
      <c r="C7" s="11">
        <v>20000</v>
      </c>
      <c r="D7" s="11"/>
      <c r="E7" s="11"/>
      <c r="F7" s="11">
        <v>20000</v>
      </c>
      <c r="G7" t="s">
        <v>13</v>
      </c>
    </row>
    <row r="8" spans="1:9" x14ac:dyDescent="0.25">
      <c r="A8" s="2"/>
      <c r="B8" t="s">
        <v>31</v>
      </c>
      <c r="C8" s="11">
        <v>12000</v>
      </c>
      <c r="D8" s="11"/>
      <c r="E8" s="11"/>
      <c r="F8" s="11">
        <v>12000</v>
      </c>
      <c r="G8" t="s">
        <v>13</v>
      </c>
    </row>
    <row r="9" spans="1:9" x14ac:dyDescent="0.25">
      <c r="A9" s="2"/>
      <c r="B9" t="s">
        <v>32</v>
      </c>
      <c r="C9" s="11">
        <v>6000</v>
      </c>
      <c r="D9" s="11"/>
      <c r="E9" s="11"/>
      <c r="F9" s="11">
        <v>6000</v>
      </c>
      <c r="G9" t="s">
        <v>13</v>
      </c>
    </row>
    <row r="10" spans="1:9" x14ac:dyDescent="0.25">
      <c r="A10" s="2"/>
      <c r="B10" t="s">
        <v>33</v>
      </c>
      <c r="C10" s="11">
        <v>10000</v>
      </c>
      <c r="D10" s="11"/>
      <c r="E10" s="11"/>
      <c r="F10" s="11">
        <v>10000</v>
      </c>
      <c r="G10" t="s">
        <v>13</v>
      </c>
    </row>
    <row r="11" spans="1:9" x14ac:dyDescent="0.25">
      <c r="A11" s="2"/>
      <c r="B11" t="s">
        <v>34</v>
      </c>
      <c r="C11" s="11">
        <v>4000</v>
      </c>
      <c r="D11" s="11"/>
      <c r="E11" s="11"/>
      <c r="F11" s="11">
        <v>4000</v>
      </c>
      <c r="G11" t="s">
        <v>13</v>
      </c>
    </row>
    <row r="12" spans="1:9" x14ac:dyDescent="0.25">
      <c r="A12" s="2"/>
      <c r="B12" t="s">
        <v>35</v>
      </c>
      <c r="C12" s="11">
        <v>1300</v>
      </c>
      <c r="D12" s="11"/>
      <c r="E12" s="11"/>
      <c r="F12" s="11">
        <v>1300</v>
      </c>
      <c r="G12" t="s">
        <v>13</v>
      </c>
    </row>
    <row r="13" spans="1:9" x14ac:dyDescent="0.25">
      <c r="A13" s="2"/>
      <c r="B13" t="s">
        <v>36</v>
      </c>
      <c r="C13" s="11">
        <v>3000</v>
      </c>
      <c r="D13" s="11"/>
      <c r="E13" s="11"/>
      <c r="F13" s="11">
        <v>3000</v>
      </c>
      <c r="G13" t="s">
        <v>13</v>
      </c>
    </row>
    <row r="14" spans="1:9" x14ac:dyDescent="0.25">
      <c r="A14" s="2"/>
      <c r="B14" t="s">
        <v>37</v>
      </c>
      <c r="C14" s="11">
        <v>50000</v>
      </c>
      <c r="D14" s="11"/>
      <c r="E14" s="11"/>
      <c r="F14" s="11">
        <v>50000</v>
      </c>
      <c r="G14" t="s">
        <v>13</v>
      </c>
      <c r="I14" s="15"/>
    </row>
    <row r="15" spans="1:9" x14ac:dyDescent="0.25">
      <c r="A15" s="2"/>
      <c r="B15" t="s">
        <v>38</v>
      </c>
      <c r="C15" s="11">
        <v>12000</v>
      </c>
      <c r="D15" s="11"/>
      <c r="E15" s="11"/>
      <c r="F15" s="11">
        <v>12000</v>
      </c>
      <c r="G15" t="s">
        <v>13</v>
      </c>
      <c r="I15" s="15"/>
    </row>
    <row r="16" spans="1:9" x14ac:dyDescent="0.25">
      <c r="A16" s="2"/>
      <c r="B16" t="s">
        <v>39</v>
      </c>
      <c r="C16" s="11">
        <v>18000</v>
      </c>
      <c r="D16" s="11"/>
      <c r="E16" s="11"/>
      <c r="F16" s="11">
        <v>18000</v>
      </c>
      <c r="G16" t="s">
        <v>13</v>
      </c>
      <c r="I16" s="15"/>
    </row>
    <row r="17" spans="1:9" x14ac:dyDescent="0.25">
      <c r="A17" s="2"/>
      <c r="B17" t="s">
        <v>40</v>
      </c>
      <c r="C17" s="11">
        <v>5000</v>
      </c>
      <c r="D17" s="11"/>
      <c r="E17" s="11"/>
      <c r="F17" s="11">
        <v>5000</v>
      </c>
      <c r="G17" t="s">
        <v>13</v>
      </c>
      <c r="I17" s="15"/>
    </row>
    <row r="18" spans="1:9" x14ac:dyDescent="0.25">
      <c r="A18" s="2"/>
      <c r="B18" t="s">
        <v>41</v>
      </c>
      <c r="C18" s="11">
        <v>2000</v>
      </c>
      <c r="D18" s="11"/>
      <c r="E18" s="11"/>
      <c r="F18" s="11">
        <v>2000</v>
      </c>
      <c r="G18" t="s">
        <v>13</v>
      </c>
    </row>
    <row r="19" spans="1:9" x14ac:dyDescent="0.25">
      <c r="A19" s="9"/>
      <c r="B19" s="18" t="s">
        <v>42</v>
      </c>
      <c r="C19" s="12">
        <v>1200</v>
      </c>
      <c r="D19" s="12"/>
      <c r="E19" s="12"/>
      <c r="F19" s="13">
        <v>1200</v>
      </c>
      <c r="G19" s="10" t="s">
        <v>13</v>
      </c>
    </row>
    <row r="20" spans="1:9" x14ac:dyDescent="0.25">
      <c r="A20" s="2"/>
      <c r="C20" s="14">
        <f>SUM(C4:C19)</f>
        <v>474500</v>
      </c>
      <c r="D20" s="14">
        <f t="shared" ref="D20:F20" si="0">SUM(D4:D19)</f>
        <v>0</v>
      </c>
      <c r="E20" s="14">
        <f t="shared" si="0"/>
        <v>474500</v>
      </c>
      <c r="F20" s="14">
        <f t="shared" si="0"/>
        <v>474500</v>
      </c>
    </row>
  </sheetData>
  <mergeCells count="3">
    <mergeCell ref="A1:G1"/>
    <mergeCell ref="C2:D2"/>
    <mergeCell ref="E2:F2"/>
  </mergeCells>
  <pageMargins left="0.7" right="0.7" top="0.75" bottom="0.75" header="0.3" footer="0.3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C666D-C76C-43B3-95A5-031EFDFFCFF4}">
  <dimension ref="A1:I10"/>
  <sheetViews>
    <sheetView showGridLines="0" zoomScale="90" zoomScaleNormal="90" workbookViewId="0">
      <selection activeCell="J16" sqref="J16"/>
    </sheetView>
  </sheetViews>
  <sheetFormatPr baseColWidth="10" defaultRowHeight="15" x14ac:dyDescent="0.25"/>
  <cols>
    <col min="2" max="2" width="22.140625" customWidth="1"/>
    <col min="4" max="4" width="12.28515625" customWidth="1"/>
    <col min="5" max="5" width="12.7109375" customWidth="1"/>
    <col min="6" max="6" width="12.42578125" customWidth="1"/>
    <col min="7" max="7" width="16.85546875" customWidth="1"/>
    <col min="8" max="8" width="2.140625" customWidth="1"/>
  </cols>
  <sheetData>
    <row r="1" spans="1:9" ht="18.75" customHeight="1" x14ac:dyDescent="0.25">
      <c r="A1" s="28" t="s">
        <v>44</v>
      </c>
      <c r="B1" s="28"/>
      <c r="C1" s="28"/>
      <c r="D1" s="28"/>
      <c r="E1" s="28"/>
      <c r="F1" s="28"/>
      <c r="G1" s="28"/>
    </row>
    <row r="2" spans="1:9" x14ac:dyDescent="0.25">
      <c r="A2" s="5"/>
      <c r="C2" s="27" t="s">
        <v>6</v>
      </c>
      <c r="D2" s="27"/>
      <c r="E2" s="27" t="s">
        <v>7</v>
      </c>
      <c r="F2" s="27"/>
      <c r="G2" s="7"/>
    </row>
    <row r="3" spans="1:9" x14ac:dyDescent="0.25">
      <c r="A3" s="6" t="s">
        <v>5</v>
      </c>
      <c r="B3" s="3" t="s">
        <v>1</v>
      </c>
      <c r="C3" s="4" t="s">
        <v>2</v>
      </c>
      <c r="D3" s="4" t="s">
        <v>3</v>
      </c>
      <c r="E3" s="4" t="s">
        <v>2</v>
      </c>
      <c r="F3" s="4" t="s">
        <v>3</v>
      </c>
      <c r="G3" s="8" t="s">
        <v>4</v>
      </c>
    </row>
    <row r="4" spans="1:9" x14ac:dyDescent="0.25">
      <c r="A4" s="2">
        <v>43830</v>
      </c>
      <c r="B4" s="1" t="s">
        <v>12</v>
      </c>
      <c r="C4" s="11"/>
      <c r="D4" s="11"/>
      <c r="E4" s="11"/>
      <c r="F4" s="14">
        <v>20000</v>
      </c>
      <c r="G4" s="1" t="s">
        <v>14</v>
      </c>
    </row>
    <row r="5" spans="1:9" x14ac:dyDescent="0.25">
      <c r="A5" s="2"/>
      <c r="B5" t="s">
        <v>45</v>
      </c>
      <c r="C5" s="11"/>
      <c r="D5" s="11">
        <v>7000</v>
      </c>
      <c r="E5" s="11">
        <v>7000</v>
      </c>
      <c r="F5" s="11"/>
      <c r="G5" t="s">
        <v>13</v>
      </c>
      <c r="I5" s="15"/>
    </row>
    <row r="6" spans="1:9" x14ac:dyDescent="0.25">
      <c r="A6" s="2"/>
      <c r="B6" t="s">
        <v>46</v>
      </c>
      <c r="C6" s="11"/>
      <c r="D6" s="11">
        <v>5000</v>
      </c>
      <c r="E6" s="11">
        <v>5000</v>
      </c>
      <c r="F6" s="11"/>
      <c r="G6" t="s">
        <v>13</v>
      </c>
      <c r="I6" s="15"/>
    </row>
    <row r="7" spans="1:9" x14ac:dyDescent="0.25">
      <c r="A7" s="2"/>
      <c r="B7" t="s">
        <v>47</v>
      </c>
      <c r="C7" s="11"/>
      <c r="D7" s="11">
        <v>4000</v>
      </c>
      <c r="E7" s="11">
        <v>4000</v>
      </c>
      <c r="F7" s="11"/>
      <c r="G7" t="s">
        <v>13</v>
      </c>
      <c r="I7" s="15"/>
    </row>
    <row r="8" spans="1:9" x14ac:dyDescent="0.25">
      <c r="A8" s="2"/>
      <c r="B8" t="s">
        <v>48</v>
      </c>
      <c r="C8" s="11"/>
      <c r="D8" s="11">
        <v>3000</v>
      </c>
      <c r="E8" s="11">
        <v>3000</v>
      </c>
      <c r="F8" s="11"/>
      <c r="G8" t="s">
        <v>13</v>
      </c>
    </row>
    <row r="9" spans="1:9" x14ac:dyDescent="0.25">
      <c r="A9" s="9"/>
      <c r="B9" s="18" t="s">
        <v>49</v>
      </c>
      <c r="C9" s="12"/>
      <c r="D9" s="12">
        <v>1000</v>
      </c>
      <c r="E9" s="12">
        <v>1000</v>
      </c>
      <c r="F9" s="13"/>
      <c r="G9" s="10" t="s">
        <v>13</v>
      </c>
    </row>
    <row r="10" spans="1:9" x14ac:dyDescent="0.25">
      <c r="A10" s="2"/>
      <c r="C10" s="14">
        <f>SUM(C4:C9)</f>
        <v>0</v>
      </c>
      <c r="D10" s="14">
        <f t="shared" ref="D10:F10" si="0">SUM(D4:D9)</f>
        <v>20000</v>
      </c>
      <c r="E10" s="14">
        <f t="shared" si="0"/>
        <v>20000</v>
      </c>
      <c r="F10" s="14">
        <f t="shared" si="0"/>
        <v>20000</v>
      </c>
    </row>
  </sheetData>
  <mergeCells count="3">
    <mergeCell ref="A1:G1"/>
    <mergeCell ref="C2:D2"/>
    <mergeCell ref="E2:F2"/>
  </mergeCells>
  <pageMargins left="0.7" right="0.7" top="0.75" bottom="0.75" header="0.3" footer="0.3"/>
  <pageSetup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829C0-CF02-4F91-B856-02CAE21B4EB4}">
  <dimension ref="A1:I22"/>
  <sheetViews>
    <sheetView showGridLines="0" zoomScale="90" zoomScaleNormal="90" workbookViewId="0">
      <selection activeCell="F15" sqref="F15"/>
    </sheetView>
  </sheetViews>
  <sheetFormatPr baseColWidth="10" defaultRowHeight="15" x14ac:dyDescent="0.25"/>
  <cols>
    <col min="2" max="2" width="22.140625" customWidth="1"/>
    <col min="4" max="4" width="12.28515625" customWidth="1"/>
    <col min="5" max="5" width="12.7109375" customWidth="1"/>
    <col min="6" max="6" width="12.42578125" customWidth="1"/>
    <col min="7" max="7" width="16.85546875" customWidth="1"/>
    <col min="8" max="8" width="2.140625" customWidth="1"/>
  </cols>
  <sheetData>
    <row r="1" spans="1:9" ht="18.75" customHeight="1" x14ac:dyDescent="0.25">
      <c r="A1" s="28" t="s">
        <v>50</v>
      </c>
      <c r="B1" s="28"/>
      <c r="C1" s="28"/>
      <c r="D1" s="28"/>
      <c r="E1" s="28"/>
      <c r="F1" s="28"/>
      <c r="G1" s="28"/>
    </row>
    <row r="2" spans="1:9" x14ac:dyDescent="0.25">
      <c r="A2" s="5"/>
      <c r="C2" s="27" t="s">
        <v>6</v>
      </c>
      <c r="D2" s="27"/>
      <c r="E2" s="27" t="s">
        <v>7</v>
      </c>
      <c r="F2" s="27"/>
      <c r="G2" s="7"/>
    </row>
    <row r="3" spans="1:9" x14ac:dyDescent="0.25">
      <c r="A3" s="6" t="s">
        <v>5</v>
      </c>
      <c r="B3" s="3" t="s">
        <v>1</v>
      </c>
      <c r="C3" s="4" t="s">
        <v>2</v>
      </c>
      <c r="D3" s="4" t="s">
        <v>3</v>
      </c>
      <c r="E3" s="4" t="s">
        <v>2</v>
      </c>
      <c r="F3" s="4" t="s">
        <v>3</v>
      </c>
      <c r="G3" s="8" t="s">
        <v>4</v>
      </c>
    </row>
    <row r="4" spans="1:9" x14ac:dyDescent="0.25">
      <c r="A4" s="2">
        <v>43830</v>
      </c>
      <c r="B4" s="1" t="s">
        <v>12</v>
      </c>
      <c r="C4" s="11"/>
      <c r="D4" s="11"/>
      <c r="E4" s="14">
        <v>13500</v>
      </c>
      <c r="F4" s="14"/>
      <c r="G4" s="1" t="s">
        <v>14</v>
      </c>
    </row>
    <row r="5" spans="1:9" x14ac:dyDescent="0.25">
      <c r="A5" s="2"/>
      <c r="B5" t="s">
        <v>51</v>
      </c>
      <c r="C5" s="11">
        <v>9000</v>
      </c>
      <c r="D5" s="11"/>
      <c r="E5" s="11"/>
      <c r="F5" s="11">
        <v>9000</v>
      </c>
      <c r="G5" t="s">
        <v>13</v>
      </c>
      <c r="I5" s="15"/>
    </row>
    <row r="6" spans="1:9" x14ac:dyDescent="0.25">
      <c r="A6" s="2"/>
      <c r="B6" t="s">
        <v>52</v>
      </c>
      <c r="C6" s="11">
        <v>3500</v>
      </c>
      <c r="D6" s="11"/>
      <c r="E6" s="11"/>
      <c r="F6" s="11">
        <v>3500</v>
      </c>
      <c r="G6" t="s">
        <v>13</v>
      </c>
      <c r="I6" s="15"/>
    </row>
    <row r="7" spans="1:9" x14ac:dyDescent="0.25">
      <c r="A7" s="9"/>
      <c r="B7" s="10" t="s">
        <v>53</v>
      </c>
      <c r="C7" s="12">
        <v>1000</v>
      </c>
      <c r="D7" s="12"/>
      <c r="E7" s="12"/>
      <c r="F7" s="12">
        <v>1000</v>
      </c>
      <c r="G7" s="10" t="s">
        <v>13</v>
      </c>
      <c r="I7" s="15"/>
    </row>
    <row r="8" spans="1:9" x14ac:dyDescent="0.25">
      <c r="A8" s="2"/>
      <c r="C8" s="14">
        <f>SUM(C4:C7)</f>
        <v>13500</v>
      </c>
      <c r="D8" s="14">
        <f>SUM(D4:D7)</f>
        <v>0</v>
      </c>
      <c r="E8" s="14">
        <f>SUM(E4:E7)</f>
        <v>13500</v>
      </c>
      <c r="F8" s="14">
        <f>SUM(F4:F7)</f>
        <v>13500</v>
      </c>
    </row>
    <row r="21" spans="5:6" x14ac:dyDescent="0.25">
      <c r="E21" t="s">
        <v>54</v>
      </c>
      <c r="F21" t="s">
        <v>55</v>
      </c>
    </row>
    <row r="22" spans="5:6" x14ac:dyDescent="0.25">
      <c r="F22" t="s">
        <v>54</v>
      </c>
    </row>
  </sheetData>
  <mergeCells count="3">
    <mergeCell ref="A1:G1"/>
    <mergeCell ref="C2:D2"/>
    <mergeCell ref="E2:F2"/>
  </mergeCells>
  <pageMargins left="0.7" right="0.7" top="0.75" bottom="0.75" header="0.3" footer="0.3"/>
  <pageSetup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969DB-A539-4E09-97A6-67B7A66D66A3}">
  <dimension ref="A1:I21"/>
  <sheetViews>
    <sheetView showGridLines="0" zoomScale="90" zoomScaleNormal="90" workbookViewId="0">
      <selection activeCell="D11" sqref="D11"/>
    </sheetView>
  </sheetViews>
  <sheetFormatPr baseColWidth="10" defaultRowHeight="15" x14ac:dyDescent="0.25"/>
  <cols>
    <col min="2" max="2" width="22.140625" customWidth="1"/>
    <col min="4" max="4" width="12.28515625" customWidth="1"/>
    <col min="5" max="5" width="12.7109375" customWidth="1"/>
    <col min="6" max="6" width="12.42578125" customWidth="1"/>
    <col min="7" max="7" width="16.85546875" customWidth="1"/>
    <col min="8" max="8" width="2.140625" customWidth="1"/>
  </cols>
  <sheetData>
    <row r="1" spans="1:9" ht="18.75" customHeight="1" x14ac:dyDescent="0.25">
      <c r="A1" s="28" t="s">
        <v>56</v>
      </c>
      <c r="B1" s="28"/>
      <c r="C1" s="28"/>
      <c r="D1" s="28"/>
      <c r="E1" s="28"/>
      <c r="F1" s="28"/>
      <c r="G1" s="28"/>
    </row>
    <row r="2" spans="1:9" x14ac:dyDescent="0.25">
      <c r="A2" s="5"/>
      <c r="C2" s="27" t="s">
        <v>6</v>
      </c>
      <c r="D2" s="27"/>
      <c r="E2" s="27" t="s">
        <v>7</v>
      </c>
      <c r="F2" s="27"/>
      <c r="G2" s="7"/>
    </row>
    <row r="3" spans="1:9" x14ac:dyDescent="0.25">
      <c r="A3" s="6" t="s">
        <v>5</v>
      </c>
      <c r="B3" s="3" t="s">
        <v>1</v>
      </c>
      <c r="C3" s="4" t="s">
        <v>2</v>
      </c>
      <c r="D3" s="4" t="s">
        <v>3</v>
      </c>
      <c r="E3" s="4" t="s">
        <v>2</v>
      </c>
      <c r="F3" s="4" t="s">
        <v>3</v>
      </c>
      <c r="G3" s="8" t="s">
        <v>4</v>
      </c>
    </row>
    <row r="4" spans="1:9" x14ac:dyDescent="0.25">
      <c r="A4" s="2">
        <v>43830</v>
      </c>
      <c r="B4" s="1" t="s">
        <v>12</v>
      </c>
      <c r="C4" s="11"/>
      <c r="D4" s="11"/>
      <c r="E4" s="14">
        <v>70000</v>
      </c>
      <c r="F4" s="14"/>
      <c r="G4" s="1" t="s">
        <v>14</v>
      </c>
    </row>
    <row r="5" spans="1:9" x14ac:dyDescent="0.25">
      <c r="A5" s="2"/>
      <c r="B5" t="s">
        <v>57</v>
      </c>
      <c r="C5" s="11">
        <v>40000</v>
      </c>
      <c r="D5" s="11"/>
      <c r="E5" s="11"/>
      <c r="F5" s="11">
        <v>40000</v>
      </c>
      <c r="G5" t="s">
        <v>13</v>
      </c>
      <c r="I5" s="15"/>
    </row>
    <row r="6" spans="1:9" x14ac:dyDescent="0.25">
      <c r="A6" s="9"/>
      <c r="B6" s="10" t="s">
        <v>58</v>
      </c>
      <c r="C6" s="12">
        <v>30000</v>
      </c>
      <c r="D6" s="12"/>
      <c r="E6" s="12"/>
      <c r="F6" s="12">
        <v>30000</v>
      </c>
      <c r="G6" s="10" t="s">
        <v>13</v>
      </c>
      <c r="I6" s="15"/>
    </row>
    <row r="7" spans="1:9" x14ac:dyDescent="0.25">
      <c r="A7" s="2"/>
      <c r="C7" s="14">
        <f>SUM(C4:C6)</f>
        <v>70000</v>
      </c>
      <c r="D7" s="14">
        <f>SUM(D4:D6)</f>
        <v>0</v>
      </c>
      <c r="E7" s="14">
        <f>SUM(E4:E6)</f>
        <v>70000</v>
      </c>
      <c r="F7" s="14">
        <f>SUM(F4:F6)</f>
        <v>70000</v>
      </c>
    </row>
    <row r="20" spans="5:6" x14ac:dyDescent="0.25">
      <c r="E20" t="s">
        <v>54</v>
      </c>
      <c r="F20" t="s">
        <v>55</v>
      </c>
    </row>
    <row r="21" spans="5:6" x14ac:dyDescent="0.25">
      <c r="F21" t="s">
        <v>54</v>
      </c>
    </row>
  </sheetData>
  <mergeCells count="3">
    <mergeCell ref="A1:G1"/>
    <mergeCell ref="C2:D2"/>
    <mergeCell ref="E2:F2"/>
  </mergeCells>
  <pageMargins left="0.7" right="0.7" top="0.75" bottom="0.75" header="0.3" footer="0.3"/>
  <pageSetup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3B75A-421F-4AE6-A04B-EB54428BCC0D}">
  <dimension ref="A1:I20"/>
  <sheetViews>
    <sheetView showGridLines="0" zoomScale="90" zoomScaleNormal="90" workbookViewId="0">
      <selection activeCell="F9" sqref="F9"/>
    </sheetView>
  </sheetViews>
  <sheetFormatPr baseColWidth="10" defaultRowHeight="15" x14ac:dyDescent="0.25"/>
  <cols>
    <col min="2" max="2" width="22.140625" customWidth="1"/>
    <col min="4" max="4" width="12.28515625" customWidth="1"/>
    <col min="5" max="5" width="12.7109375" customWidth="1"/>
    <col min="6" max="6" width="12.42578125" customWidth="1"/>
    <col min="7" max="7" width="16.85546875" customWidth="1"/>
    <col min="8" max="8" width="2.140625" customWidth="1"/>
  </cols>
  <sheetData>
    <row r="1" spans="1:9" ht="18.75" customHeight="1" x14ac:dyDescent="0.25">
      <c r="A1" s="28" t="s">
        <v>59</v>
      </c>
      <c r="B1" s="28"/>
      <c r="C1" s="28"/>
      <c r="D1" s="28"/>
      <c r="E1" s="28"/>
      <c r="F1" s="28"/>
      <c r="G1" s="28"/>
    </row>
    <row r="2" spans="1:9" x14ac:dyDescent="0.25">
      <c r="A2" s="5"/>
      <c r="C2" s="27" t="s">
        <v>6</v>
      </c>
      <c r="D2" s="27"/>
      <c r="E2" s="27" t="s">
        <v>7</v>
      </c>
      <c r="F2" s="27"/>
      <c r="G2" s="7"/>
    </row>
    <row r="3" spans="1:9" x14ac:dyDescent="0.25">
      <c r="A3" s="6" t="s">
        <v>5</v>
      </c>
      <c r="B3" s="3" t="s">
        <v>1</v>
      </c>
      <c r="C3" s="4" t="s">
        <v>2</v>
      </c>
      <c r="D3" s="4" t="s">
        <v>3</v>
      </c>
      <c r="E3" s="4" t="s">
        <v>2</v>
      </c>
      <c r="F3" s="4" t="s">
        <v>3</v>
      </c>
      <c r="G3" s="8" t="s">
        <v>4</v>
      </c>
    </row>
    <row r="4" spans="1:9" x14ac:dyDescent="0.25">
      <c r="A4" s="2">
        <v>43830</v>
      </c>
      <c r="B4" s="1" t="s">
        <v>12</v>
      </c>
      <c r="C4" s="11"/>
      <c r="D4" s="11"/>
      <c r="E4" s="14">
        <v>44100</v>
      </c>
      <c r="F4" s="14"/>
      <c r="G4" s="1" t="s">
        <v>14</v>
      </c>
    </row>
    <row r="5" spans="1:9" x14ac:dyDescent="0.25">
      <c r="A5" s="9"/>
      <c r="B5" s="10" t="s">
        <v>60</v>
      </c>
      <c r="C5" s="12">
        <v>44100</v>
      </c>
      <c r="D5" s="12"/>
      <c r="E5" s="12"/>
      <c r="F5" s="12">
        <v>44100</v>
      </c>
      <c r="G5" s="10" t="s">
        <v>13</v>
      </c>
      <c r="I5" s="15"/>
    </row>
    <row r="6" spans="1:9" x14ac:dyDescent="0.25">
      <c r="A6" s="2"/>
      <c r="C6" s="14">
        <f>SUM(C4:C5)</f>
        <v>44100</v>
      </c>
      <c r="D6" s="14">
        <f>SUM(D4:D5)</f>
        <v>0</v>
      </c>
      <c r="E6" s="14">
        <f>SUM(E4:E5)</f>
        <v>44100</v>
      </c>
      <c r="F6" s="14">
        <f>SUM(F4:F5)</f>
        <v>44100</v>
      </c>
    </row>
    <row r="19" spans="5:6" x14ac:dyDescent="0.25">
      <c r="E19" t="s">
        <v>54</v>
      </c>
      <c r="F19" t="s">
        <v>55</v>
      </c>
    </row>
    <row r="20" spans="5:6" x14ac:dyDescent="0.25">
      <c r="F20" t="s">
        <v>54</v>
      </c>
    </row>
  </sheetData>
  <mergeCells count="3">
    <mergeCell ref="A1:G1"/>
    <mergeCell ref="C2:D2"/>
    <mergeCell ref="E2:F2"/>
  </mergeCells>
  <pageMargins left="0.7" right="0.7" top="0.75" bottom="0.75" header="0.3" footer="0.3"/>
  <pageSetup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CC765-B393-4FA0-9148-930ECED57D99}">
  <dimension ref="A1:G24"/>
  <sheetViews>
    <sheetView showGridLines="0" zoomScale="90" zoomScaleNormal="90" workbookViewId="0">
      <selection activeCell="D12" sqref="D12"/>
    </sheetView>
  </sheetViews>
  <sheetFormatPr baseColWidth="10" defaultRowHeight="15" x14ac:dyDescent="0.25"/>
  <cols>
    <col min="2" max="2" width="31.7109375" customWidth="1"/>
    <col min="3" max="3" width="18.5703125" customWidth="1"/>
    <col min="4" max="4" width="12.28515625" customWidth="1"/>
    <col min="5" max="5" width="30.140625" customWidth="1"/>
    <col min="6" max="6" width="2.140625" customWidth="1"/>
  </cols>
  <sheetData>
    <row r="1" spans="1:7" ht="21" customHeight="1" x14ac:dyDescent="0.25">
      <c r="A1" s="30" t="s">
        <v>61</v>
      </c>
      <c r="B1" s="30"/>
      <c r="C1" s="30"/>
      <c r="D1" s="30"/>
      <c r="E1" s="30"/>
    </row>
    <row r="2" spans="1:7" ht="18.75" customHeight="1" x14ac:dyDescent="0.25">
      <c r="A2" s="28" t="s">
        <v>62</v>
      </c>
      <c r="B2" s="28"/>
      <c r="C2" s="28"/>
      <c r="D2" s="28"/>
      <c r="E2" s="29"/>
    </row>
    <row r="3" spans="1:7" x14ac:dyDescent="0.25">
      <c r="A3" s="5"/>
      <c r="C3" s="27" t="s">
        <v>64</v>
      </c>
      <c r="D3" s="27"/>
      <c r="E3" s="20"/>
    </row>
    <row r="4" spans="1:7" x14ac:dyDescent="0.25">
      <c r="A4" s="6" t="s">
        <v>5</v>
      </c>
      <c r="B4" s="3" t="s">
        <v>63</v>
      </c>
      <c r="C4" s="4" t="s">
        <v>2</v>
      </c>
      <c r="D4" s="4" t="s">
        <v>3</v>
      </c>
      <c r="E4" s="4" t="s">
        <v>63</v>
      </c>
    </row>
    <row r="5" spans="1:7" x14ac:dyDescent="0.25">
      <c r="A5" s="2">
        <v>43830</v>
      </c>
      <c r="B5" s="17" t="s">
        <v>65</v>
      </c>
      <c r="C5" s="11">
        <v>474500</v>
      </c>
      <c r="D5" s="11"/>
      <c r="E5" s="14"/>
    </row>
    <row r="6" spans="1:7" x14ac:dyDescent="0.25">
      <c r="A6" s="2"/>
      <c r="B6" t="s">
        <v>66</v>
      </c>
      <c r="C6" s="11">
        <v>13500</v>
      </c>
      <c r="D6" s="11"/>
      <c r="E6" s="11"/>
      <c r="G6" s="15"/>
    </row>
    <row r="7" spans="1:7" x14ac:dyDescent="0.25">
      <c r="A7" s="2"/>
      <c r="B7" t="s">
        <v>67</v>
      </c>
      <c r="C7" s="11">
        <v>70000</v>
      </c>
      <c r="D7" s="11"/>
      <c r="E7" s="11"/>
      <c r="G7" s="15"/>
    </row>
    <row r="8" spans="1:7" x14ac:dyDescent="0.25">
      <c r="A8" s="2"/>
      <c r="B8" t="s">
        <v>68</v>
      </c>
      <c r="C8" s="11">
        <v>44100</v>
      </c>
      <c r="D8" s="11"/>
      <c r="E8" s="11"/>
      <c r="G8" s="15"/>
    </row>
    <row r="9" spans="1:7" x14ac:dyDescent="0.25">
      <c r="A9" s="2"/>
      <c r="C9" s="11"/>
      <c r="D9" s="11">
        <v>685000</v>
      </c>
      <c r="E9" s="11" t="s">
        <v>71</v>
      </c>
      <c r="G9" s="15"/>
    </row>
    <row r="10" spans="1:7" x14ac:dyDescent="0.25">
      <c r="A10" s="9"/>
      <c r="B10" s="10"/>
      <c r="C10" s="12"/>
      <c r="D10" s="12">
        <v>20000</v>
      </c>
      <c r="E10" s="12" t="s">
        <v>72</v>
      </c>
      <c r="G10" s="15"/>
    </row>
    <row r="11" spans="1:7" x14ac:dyDescent="0.25">
      <c r="A11" s="21" t="s">
        <v>69</v>
      </c>
      <c r="C11" s="14">
        <f>SUM(C5:C10)</f>
        <v>602100</v>
      </c>
      <c r="D11" s="14">
        <f>SUM(D5:D10)</f>
        <v>705000</v>
      </c>
      <c r="E11" s="14">
        <f>SUM(E5:E10)</f>
        <v>0</v>
      </c>
    </row>
    <row r="12" spans="1:7" ht="15.75" thickBot="1" x14ac:dyDescent="0.3">
      <c r="B12" s="1" t="s">
        <v>70</v>
      </c>
      <c r="D12" s="22">
        <f>D11-C11</f>
        <v>102900</v>
      </c>
    </row>
    <row r="13" spans="1:7" ht="15.75" thickTop="1" x14ac:dyDescent="0.25"/>
    <row r="24" spans="5:5" x14ac:dyDescent="0.25">
      <c r="E24" t="s">
        <v>54</v>
      </c>
    </row>
  </sheetData>
  <mergeCells count="3">
    <mergeCell ref="A2:E2"/>
    <mergeCell ref="C3:D3"/>
    <mergeCell ref="A1:E1"/>
  </mergeCells>
  <pageMargins left="0.7" right="0.7" top="0.75" bottom="0.75" header="0.3" footer="0.3"/>
  <pageSetup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2C2FA-3E68-4907-A484-9E221C6F9EBC}">
  <dimension ref="A1:F24"/>
  <sheetViews>
    <sheetView showGridLines="0" zoomScale="90" zoomScaleNormal="90" workbookViewId="0">
      <selection activeCell="E17" sqref="E17"/>
    </sheetView>
  </sheetViews>
  <sheetFormatPr baseColWidth="10" defaultRowHeight="15" x14ac:dyDescent="0.25"/>
  <cols>
    <col min="2" max="2" width="32.7109375" customWidth="1"/>
    <col min="3" max="3" width="12.7109375" customWidth="1"/>
    <col min="4" max="4" width="12.5703125" customWidth="1"/>
    <col min="5" max="5" width="11.85546875" customWidth="1"/>
    <col min="6" max="6" width="20.28515625" customWidth="1"/>
    <col min="7" max="7" width="2.140625" customWidth="1"/>
  </cols>
  <sheetData>
    <row r="1" spans="1:6" ht="18.75" customHeight="1" x14ac:dyDescent="0.25">
      <c r="A1" s="28" t="s">
        <v>81</v>
      </c>
      <c r="B1" s="28"/>
      <c r="C1" s="28"/>
      <c r="D1" s="28"/>
      <c r="E1" s="28"/>
      <c r="F1" s="30"/>
    </row>
    <row r="2" spans="1:6" x14ac:dyDescent="0.25">
      <c r="A2" s="5"/>
      <c r="D2" s="27" t="s">
        <v>83</v>
      </c>
      <c r="E2" s="27"/>
      <c r="F2" s="20"/>
    </row>
    <row r="3" spans="1:6" x14ac:dyDescent="0.25">
      <c r="A3" s="23" t="s">
        <v>5</v>
      </c>
      <c r="B3" s="4" t="s">
        <v>82</v>
      </c>
      <c r="C3" s="4" t="s">
        <v>73</v>
      </c>
      <c r="D3" s="4" t="s">
        <v>2</v>
      </c>
      <c r="E3" s="4" t="s">
        <v>3</v>
      </c>
      <c r="F3" s="4" t="s">
        <v>4</v>
      </c>
    </row>
    <row r="4" spans="1:6" x14ac:dyDescent="0.25">
      <c r="A4" s="2">
        <v>43921</v>
      </c>
      <c r="B4" t="s">
        <v>12</v>
      </c>
      <c r="D4" s="11">
        <v>102900</v>
      </c>
      <c r="E4" s="11"/>
      <c r="F4" s="26" t="s">
        <v>13</v>
      </c>
    </row>
    <row r="5" spans="1:6" x14ac:dyDescent="0.25">
      <c r="A5" s="2"/>
      <c r="B5" t="s">
        <v>74</v>
      </c>
      <c r="D5" s="11"/>
      <c r="E5" s="11">
        <f>SUM(C6:C8)</f>
        <v>82320</v>
      </c>
      <c r="F5" s="11" t="s">
        <v>84</v>
      </c>
    </row>
    <row r="6" spans="1:6" x14ac:dyDescent="0.25">
      <c r="A6" s="2"/>
      <c r="B6" t="s">
        <v>75</v>
      </c>
      <c r="C6" s="11">
        <v>24696</v>
      </c>
      <c r="D6" s="11"/>
      <c r="E6" s="11"/>
      <c r="F6" s="11" t="s">
        <v>84</v>
      </c>
    </row>
    <row r="7" spans="1:6" x14ac:dyDescent="0.25">
      <c r="A7" s="2"/>
      <c r="B7" t="s">
        <v>76</v>
      </c>
      <c r="C7" s="11">
        <v>32928</v>
      </c>
      <c r="D7" s="11"/>
      <c r="E7" s="11"/>
      <c r="F7" s="11" t="s">
        <v>84</v>
      </c>
    </row>
    <row r="8" spans="1:6" x14ac:dyDescent="0.25">
      <c r="A8" s="2"/>
      <c r="B8" t="s">
        <v>77</v>
      </c>
      <c r="C8" s="11">
        <v>24696</v>
      </c>
      <c r="D8" s="11"/>
      <c r="E8" s="11"/>
      <c r="F8" s="11" t="s">
        <v>84</v>
      </c>
    </row>
    <row r="9" spans="1:6" x14ac:dyDescent="0.25">
      <c r="A9" s="2"/>
      <c r="B9" t="s">
        <v>78</v>
      </c>
      <c r="C9" s="11"/>
      <c r="D9" s="11"/>
      <c r="E9" s="11">
        <f>C10</f>
        <v>20580</v>
      </c>
      <c r="F9" s="11" t="s">
        <v>85</v>
      </c>
    </row>
    <row r="10" spans="1:6" x14ac:dyDescent="0.25">
      <c r="A10" s="9"/>
      <c r="B10" s="10" t="s">
        <v>79</v>
      </c>
      <c r="C10" s="12">
        <v>20580</v>
      </c>
      <c r="D10" s="12"/>
      <c r="E10" s="12"/>
      <c r="F10" s="12" t="s">
        <v>85</v>
      </c>
    </row>
    <row r="11" spans="1:6" x14ac:dyDescent="0.25">
      <c r="A11" s="21"/>
      <c r="B11" s="25" t="s">
        <v>80</v>
      </c>
      <c r="C11" s="14">
        <f>SUM(C4:C10)</f>
        <v>102900</v>
      </c>
      <c r="D11" s="14">
        <f>SUM(D4:D10)</f>
        <v>102900</v>
      </c>
      <c r="E11" s="14">
        <f>SUM(E4:E10)</f>
        <v>102900</v>
      </c>
      <c r="F11" s="14">
        <f>SUM(F4:F10)</f>
        <v>0</v>
      </c>
    </row>
    <row r="12" spans="1:6" x14ac:dyDescent="0.25">
      <c r="B12" s="1"/>
      <c r="C12" s="1"/>
      <c r="E12" s="24"/>
    </row>
    <row r="13" spans="1:6" x14ac:dyDescent="0.25">
      <c r="E13" s="15"/>
    </row>
    <row r="24" spans="6:6" x14ac:dyDescent="0.25">
      <c r="F24" t="s">
        <v>54</v>
      </c>
    </row>
  </sheetData>
  <mergeCells count="2">
    <mergeCell ref="A1:F1"/>
    <mergeCell ref="D2:E2"/>
  </mergeCells>
  <pageMargins left="0.7" right="0.7" top="0.75" bottom="0.75" header="0.3" footer="0.3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Asiento 1</vt:lpstr>
      <vt:lpstr>Asiento 2</vt:lpstr>
      <vt:lpstr>Asiento 3</vt:lpstr>
      <vt:lpstr>Asiento 4</vt:lpstr>
      <vt:lpstr>Asiento 5</vt:lpstr>
      <vt:lpstr>Asiento 6</vt:lpstr>
      <vt:lpstr>Asiento 7</vt:lpstr>
      <vt:lpstr>PERDIDA Y GANANCIA</vt:lpstr>
      <vt:lpstr>Asiento 8</vt:lpstr>
      <vt:lpstr>Asiento 9</vt:lpstr>
      <vt:lpstr>'Asiento 1'!Área_de_impresión</vt:lpstr>
      <vt:lpstr>'Asiento 2'!Área_de_impresión</vt:lpstr>
      <vt:lpstr>'Asiento 3'!Área_de_impresión</vt:lpstr>
      <vt:lpstr>'Asiento 4'!Área_de_impresión</vt:lpstr>
      <vt:lpstr>'Asiento 5'!Área_de_impresión</vt:lpstr>
      <vt:lpstr>'Asiento 6'!Área_de_impresión</vt:lpstr>
      <vt:lpstr>'Asiento 7'!Área_de_impresión</vt:lpstr>
      <vt:lpstr>'Asiento 8'!Área_de_impresión</vt:lpstr>
      <vt:lpstr>'Asiento 9'!Área_de_impresión</vt:lpstr>
      <vt:lpstr>'PERDIDA Y GANANCIA'!Área_de_impresión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Perez</dc:creator>
  <cp:lastModifiedBy>Roger Perez</cp:lastModifiedBy>
  <cp:lastPrinted>2020-11-01T19:29:17Z</cp:lastPrinted>
  <dcterms:created xsi:type="dcterms:W3CDTF">2020-11-01T19:15:56Z</dcterms:created>
  <dcterms:modified xsi:type="dcterms:W3CDTF">2020-11-13T00:29:26Z</dcterms:modified>
</cp:coreProperties>
</file>